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ustomProperty10.bin" ContentType="application/vnd.openxmlformats-officedocument.spreadsheetml.customProperty"/>
  <Override PartName="/xl/drawings/drawing8.xml" ContentType="application/vnd.openxmlformats-officedocument.drawing+xml"/>
  <Override PartName="/xl/customProperty11.bin" ContentType="application/vnd.openxmlformats-officedocument.spreadsheetml.customProperty"/>
  <Override PartName="/xl/drawings/drawing9.xml" ContentType="application/vnd.openxmlformats-officedocument.drawing+xml"/>
  <Override PartName="/xl/customProperty12.bin" ContentType="application/vnd.openxmlformats-officedocument.spreadsheetml.customProperty"/>
  <Override PartName="/xl/drawings/drawing10.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tables/table1.xml" ContentType="application/vnd.openxmlformats-officedocument.spreadsheetml.table+xml"/>
  <Override PartName="/xl/customProperty16.bin" ContentType="application/vnd.openxmlformats-officedocument.spreadsheetml.customProperty"/>
  <Override PartName="/xl/drawings/drawing13.xml" ContentType="application/vnd.openxmlformats-officedocument.drawing+xml"/>
  <Override PartName="/xl/tables/table2.xml" ContentType="application/vnd.openxmlformats-officedocument.spreadsheetml.table+xml"/>
  <Override PartName="/xl/customProperty17.bin" ContentType="application/vnd.openxmlformats-officedocument.spreadsheetml.customProperty"/>
  <Override PartName="/xl/drawings/drawing14.xml" ContentType="application/vnd.openxmlformats-officedocument.drawing+xml"/>
  <Override PartName="/xl/tables/table3.xml" ContentType="application/vnd.openxmlformats-officedocument.spreadsheetml.table+xml"/>
  <Override PartName="/xl/customProperty18.bin" ContentType="application/vnd.openxmlformats-officedocument.spreadsheetml.customProperty"/>
  <Override PartName="/xl/drawings/drawing15.xml" ContentType="application/vnd.openxmlformats-officedocument.drawing+xml"/>
  <Override PartName="/xl/tables/table4.xml" ContentType="application/vnd.openxmlformats-officedocument.spreadsheetml.table+xml"/>
  <Override PartName="/xl/customProperty19.bin" ContentType="application/vnd.openxmlformats-officedocument.spreadsheetml.customProperty"/>
  <Override PartName="/xl/drawings/drawing16.xml" ContentType="application/vnd.openxmlformats-officedocument.drawing+xml"/>
  <Override PartName="/xl/tables/table5.xml" ContentType="application/vnd.openxmlformats-officedocument.spreadsheetml.table+xml"/>
  <Override PartName="/xl/customProperty20.bin" ContentType="application/vnd.openxmlformats-officedocument.spreadsheetml.customProperty"/>
  <Override PartName="/xl/drawings/drawing17.xml" ContentType="application/vnd.openxmlformats-officedocument.drawing+xml"/>
  <Override PartName="/xl/tables/table6.xml" ContentType="application/vnd.openxmlformats-officedocument.spreadsheetml.table+xml"/>
  <Override PartName="/xl/customProperty21.bin" ContentType="application/vnd.openxmlformats-officedocument.spreadsheetml.customProperty"/>
  <Override PartName="/xl/drawings/drawing18.xml" ContentType="application/vnd.openxmlformats-officedocument.drawing+xml"/>
  <Override PartName="/xl/tables/table7.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wintershalldea.sharepoint.com/sites/Dataexchange/Freigegebene Dokumente/General/TOPICS/01 Results Presentation/2023/Q1 2023/Data Supplement/"/>
    </mc:Choice>
  </mc:AlternateContent>
  <xr:revisionPtr revIDLastSave="152" documentId="8_{1CB19C25-F146-49DE-8A67-433CDCF3A373}" xr6:coauthVersionLast="47" xr6:coauthVersionMax="47" xr10:uidLastSave="{7C6A0C35-F4D6-48BB-8E16-6E2E369289F7}"/>
  <bookViews>
    <workbookView xWindow="-28920" yWindow="-120" windowWidth="29040" windowHeight="17640" tabRatio="936" xr2:uid="{00000000-000D-0000-FFFF-FFFF00000000}"/>
  </bookViews>
  <sheets>
    <sheet name="Cover" sheetId="5" r:id="rId1"/>
    <sheet name="Selected KPI's" sheetId="22" r:id="rId2"/>
    <sheet name="Statement of Cash Flows" sheetId="33" r:id="rId3"/>
    <sheet name="Balance Sheet" sheetId="58" r:id="rId4"/>
    <sheet name="Income Statement" sheetId="27" r:id="rId5"/>
    <sheet name="Revenues" sheetId="50" r:id="rId6"/>
    <sheet name="OPEX" sheetId="51" r:id="rId7"/>
    <sheet name="EBITDAX" sheetId="48" r:id="rId8"/>
    <sheet name="Financial Result" sheetId="52" r:id="rId9"/>
    <sheet name="Adjusted Net Income" sheetId="64" r:id="rId10"/>
    <sheet name="Segment Reporting" sheetId="20" r:id="rId11"/>
    <sheet name="Production per Region" sheetId="42" r:id="rId12"/>
    <sheet name="Revenues per Region" sheetId="43" r:id="rId13"/>
    <sheet name="Realised Prices" sheetId="46" r:id="rId14"/>
    <sheet name="EBITDAX per Region" sheetId="44" r:id="rId15"/>
    <sheet name="Capex per Region" sheetId="45" r:id="rId16"/>
    <sheet name="Production Costs per Region" sheetId="49" r:id="rId17"/>
    <sheet name="EXPEX per Region" sheetId="47" r:id="rId18"/>
    <sheet name="Reserves per Region" sheetId="61" r:id="rId19"/>
    <sheet name="Notes" sheetId="63" r:id="rId20"/>
  </sheets>
  <definedNames>
    <definedName name="IQ_ADDIN" hidden="1">"AUTO"</definedName>
    <definedName name="IQ_AE_BR">"c10"</definedName>
    <definedName name="IQ_AP_BR">"c34"</definedName>
    <definedName name="IQ_AR_BR">"c41"</definedName>
    <definedName name="IQ_ASSET_WRITEDOWN_BR">"c50"</definedName>
    <definedName name="IQ_ASSET_WRITEDOWN_CF_BR">"c53"</definedName>
    <definedName name="IQ_CAPEX_BR">"c111"</definedName>
    <definedName name="IQ_CH">110000</definedName>
    <definedName name="IQ_CHANGE_AP_BR">"c135"</definedName>
    <definedName name="IQ_CHANGE_AR_BR">"c142"</definedName>
    <definedName name="IQ_CHANGE_OTHER_NET_OPER_ASSETS_BR">"c3595"</definedName>
    <definedName name="IQ_CHANGE_OTHER_WORK_CAP_BR">"c154"</definedName>
    <definedName name="IQ_COMMERCIAL_DOM">"c177"</definedName>
    <definedName name="IQ_COMMERCIAL_MORT">"c179"</definedName>
    <definedName name="IQ_COMMON_APIC_BR">"c185"</definedName>
    <definedName name="IQ_COMMON_ISSUED_BR">"c199"</definedName>
    <definedName name="IQ_COMMON_REP_BR">"c208"</definedName>
    <definedName name="IQ_CQ">5000</definedName>
    <definedName name="IQ_CURRENCY_GAIN_BR">"c236"</definedName>
    <definedName name="IQ_CURRENT_PORT_DEBT_BR">"c1567"</definedName>
    <definedName name="IQ_CY">10000</definedName>
    <definedName name="IQ_DA_BR">"c248"</definedName>
    <definedName name="IQ_DA_CF_BR">"c251"</definedName>
    <definedName name="IQ_DA_SUPPL_BR">"c260"</definedName>
    <definedName name="IQ_DA_SUPPL_CF_BR">"c263"</definedName>
    <definedName name="IQ_DAILY">500000</definedName>
    <definedName name="IQ_DEF_AMORT_BR">"c278"</definedName>
    <definedName name="IQ_DEF_CHARGES_BR">"c288"</definedName>
    <definedName name="IQ_DEF_CHARGES_LT_BR">"c294"</definedName>
    <definedName name="IQ_DEF_TAX_ASSET_LT_BR">"c304"</definedName>
    <definedName name="IQ_DEF_TAX_LIAB_LT_BR">"c315"</definedName>
    <definedName name="IQ_DNTM" hidden="1">700000</definedName>
    <definedName name="IQ_EBT_BR">"c378"</definedName>
    <definedName name="IQ_EBT_EXCL_BR">"c381"</definedName>
    <definedName name="IQ_EXTRA_ACC_ITEMS_BR">"c412"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"c454"</definedName>
    <definedName name="IQ_GAIN_ASSETS_CF_BR">"c457"</definedName>
    <definedName name="IQ_GAIN_ASSETS_REV_BR">"c474"</definedName>
    <definedName name="IQ_GAIN_INVEST_BR">"c1464"</definedName>
    <definedName name="IQ_GAIN_INVEST_CF_BR">"c482"</definedName>
    <definedName name="IQ_GAIN_INVEST_REV_BR">"c496"</definedName>
    <definedName name="IQ_GW_AMORT_BR">"c532"</definedName>
    <definedName name="IQ_GW_INTAN_AMORT_BR">"c1470"</definedName>
    <definedName name="IQ_GW_INTAN_AMORT_CF_BR">"c1473"</definedName>
    <definedName name="IQ_INC_EQUITY_BR">"c550"</definedName>
    <definedName name="IQ_INS_SETTLE_BR">"c572"</definedName>
    <definedName name="IQ_INT_EXP_BR">"c586"</definedName>
    <definedName name="IQ_INT_INC_BR">"c593"</definedName>
    <definedName name="IQ_INVEST_LOANS_CF_BR">"c630"</definedName>
    <definedName name="IQ_INVEST_SECURITY_CF_BR">"c639"</definedName>
    <definedName name="IQ_LATESTK" hidden="1">1000</definedName>
    <definedName name="IQ_LATESTQ" hidden="1">500</definedName>
    <definedName name="IQ_LEGAL_SETTLE_BR">"c649"</definedName>
    <definedName name="IQ_LOANS_CF_BR">"c661"</definedName>
    <definedName name="IQ_LT_DEBT_BR">"c676"</definedName>
    <definedName name="IQ_LT_DEBT_ISSUED_BR">"c683"</definedName>
    <definedName name="IQ_LT_DEBT_REPAID_BR">"c691"</definedName>
    <definedName name="IQ_LT_INVEST_BR">"c698"</definedName>
    <definedName name="IQ_LTM">2000</definedName>
    <definedName name="IQ_LTMMONTH" hidden="1">120000</definedName>
    <definedName name="IQ_MERGER_BR">"c715"</definedName>
    <definedName name="IQ_MERGER_RESTRUCTURE_BR">"c721"</definedName>
    <definedName name="IQ_MINORITY_INTEREST_BR">"c729"</definedName>
    <definedName name="IQ_MONTH">15000</definedName>
    <definedName name="IQ_MTD" hidden="1">800000</definedName>
    <definedName name="IQ_NAMES_REVISION_DATE_" localSheetId="9" hidden="1">43325.4361111111</definedName>
    <definedName name="IQ_NAMES_REVISION_DATE_" localSheetId="15" hidden="1">43325.4361111111</definedName>
    <definedName name="IQ_NAMES_REVISION_DATE_" localSheetId="0" hidden="1">43325.4361111111</definedName>
    <definedName name="IQ_NAMES_REVISION_DATE_" localSheetId="7" hidden="1">43325.4361111111</definedName>
    <definedName name="IQ_NAMES_REVISION_DATE_" localSheetId="14" hidden="1">43325.4361111111</definedName>
    <definedName name="IQ_NAMES_REVISION_DATE_" localSheetId="17" hidden="1">43325.4361111111</definedName>
    <definedName name="IQ_NAMES_REVISION_DATE_" localSheetId="8" hidden="1">43325.4361111111</definedName>
    <definedName name="IQ_NAMES_REVISION_DATE_" localSheetId="4" hidden="1">43325.4361111111</definedName>
    <definedName name="IQ_NAMES_REVISION_DATE_" localSheetId="19" hidden="1">43325.4361111111</definedName>
    <definedName name="IQ_NAMES_REVISION_DATE_" localSheetId="6" hidden="1">43325.4361111111</definedName>
    <definedName name="IQ_NAMES_REVISION_DATE_" localSheetId="16" hidden="1">43325.4361111111</definedName>
    <definedName name="IQ_NAMES_REVISION_DATE_" localSheetId="11" hidden="1">43325.4361111111</definedName>
    <definedName name="IQ_NAMES_REVISION_DATE_" localSheetId="13" hidden="1">43325.4361111111</definedName>
    <definedName name="IQ_NAMES_REVISION_DATE_" localSheetId="18" hidden="1">43325.4361111111</definedName>
    <definedName name="IQ_NAMES_REVISION_DATE_" localSheetId="5" hidden="1">43325.4361111111</definedName>
    <definedName name="IQ_NAMES_REVISION_DATE_" localSheetId="12" hidden="1">43325.4361111111</definedName>
    <definedName name="IQ_NAMES_REVISION_DATE_" localSheetId="10" hidden="1">43325.4361111111</definedName>
    <definedName name="IQ_NAMES_REVISION_DATE_" localSheetId="1" hidden="1">43325.4361111111</definedName>
    <definedName name="IQ_NAMES_REVISION_DATE_" localSheetId="2" hidden="1">43325.4361111111</definedName>
    <definedName name="IQ_NAMES_REVISION_DATE_" hidden="1">43656.3366550926</definedName>
    <definedName name="IQ_NET_DEBT_ISSUED_BR">"c753"</definedName>
    <definedName name="IQ_NET_INT_INC_BR">"c765"</definedName>
    <definedName name="IQ_NTM">6000</definedName>
    <definedName name="IQ_OPENED55">1</definedName>
    <definedName name="IQ_OPER_INC_BR">"c850"</definedName>
    <definedName name="IQ_OTHER_AMORT_BR">"c5566"</definedName>
    <definedName name="IQ_OTHER_ASSETS_BR">"c862"</definedName>
    <definedName name="IQ_OTHER_CA_SUPPL_BR">"c871"</definedName>
    <definedName name="IQ_OTHER_CL_SUPPL_BR">"c880"</definedName>
    <definedName name="IQ_OTHER_EQUITY_BR">"c888"</definedName>
    <definedName name="IQ_OTHER_FINANCE_ACT_BR">"c895"</definedName>
    <definedName name="IQ_OTHER_FINANCE_ACT_SUPPL_BR">"c901"</definedName>
    <definedName name="IQ_OTHER_INTAN_BR">"c909"</definedName>
    <definedName name="IQ_OTHER_INVEST_ACT_BR">"c918"</definedName>
    <definedName name="IQ_OTHER_INVEST_ACT_SUPPL_BR">"c924"</definedName>
    <definedName name="IQ_OTHER_LIAB_BR">"c932"</definedName>
    <definedName name="IQ_OTHER_LIAB_LT_BR">"c937"</definedName>
    <definedName name="IQ_OTHER_LT_ASSETS_BR">"c948"</definedName>
    <definedName name="IQ_OTHER_MINING_REVENUE_COAL">"c15931"</definedName>
    <definedName name="IQ_OTHER_NON_OPER_EXP_BR">"c957"</definedName>
    <definedName name="IQ_OTHER_NON_OPER_EXP_SUPPL_BR">"c962"</definedName>
    <definedName name="IQ_OTHER_OPER_ACT_BR">"c985"</definedName>
    <definedName name="IQ_OTHER_OPER_BR">"c990"</definedName>
    <definedName name="IQ_OTHER_OPER_SUPPL_BR">"c994"</definedName>
    <definedName name="IQ_OTHER_OPER_TOT_BR">"c1000"</definedName>
    <definedName name="IQ_OTHER_REV_BR">"c1011"</definedName>
    <definedName name="IQ_OTHER_REV_SUPPL_BR">"c1016"</definedName>
    <definedName name="IQ_OTHER_UNUSUAL_BR">"c1561"</definedName>
    <definedName name="IQ_OTHER_UNUSUAL_SUPPL_BR">"c1496"</definedName>
    <definedName name="IQ_PC_WRITTEN">"c1027"</definedName>
    <definedName name="IQ_PREF_ISSUED_BR">"c1047"</definedName>
    <definedName name="IQ_PREF_OTHER_BR">"c1055"</definedName>
    <definedName name="IQ_PREF_REP_BR">"c1062"</definedName>
    <definedName name="IQ_QTD" hidden="1">750000</definedName>
    <definedName name="IQ_RESIDENTIAL_LOANS">"c1102"</definedName>
    <definedName name="IQ_RESTRUCTURE_BR">"c1106"</definedName>
    <definedName name="IQ_RETURN_ASSETS_BROK">"c1115"</definedName>
    <definedName name="IQ_RETURN_EQUITY_BROK">"c1120"</definedName>
    <definedName name="IQ_ROYALTY_REVENUE_COAL">"c15932"</definedName>
    <definedName name="IQ_SALE_INTAN_CF_BR">"c1133"</definedName>
    <definedName name="IQ_SALE_PPE_CF_BR">"c1139"</definedName>
    <definedName name="IQ_SALE_REAL_ESTATE_CF_BR">"c1145"</definedName>
    <definedName name="IQ_SPECIAL_DIV_CF_BR">"c1171"</definedName>
    <definedName name="IQ_ST_DEBT_BR">"c1178"</definedName>
    <definedName name="IQ_ST_DEBT_ISSUED_BR">"c1183"</definedName>
    <definedName name="IQ_ST_DEBT_REPAID_BR">"c1191"</definedName>
    <definedName name="IQ_TODAY" hidden="1">0</definedName>
    <definedName name="IQ_TOTAL_AR_BR">"c1231"</definedName>
    <definedName name="IQ_TOTAL_DEBT_ISSUED_BR">"c1253"</definedName>
    <definedName name="IQ_TOTAL_DEBT_REPAID_BR">"c1260"</definedName>
    <definedName name="IQ_TOTAL_LIAB_BR">"c1278"</definedName>
    <definedName name="IQ_TOTAL_OPER_EXP_BR">"c1284"</definedName>
    <definedName name="IQ_TOTAL_REV_BR">"c1303"</definedName>
    <definedName name="IQ_TOTAL_UNUSUAL_BR">"c5517"</definedName>
    <definedName name="IQ_TREASURY_OTHER_EQUITY_BR">"c1314"</definedName>
    <definedName name="IQ_UNEARN_REV_CURRENT_BR">"c1324"</definedName>
    <definedName name="IQ_WEEK">50000</definedName>
    <definedName name="IQ_YTD">3000</definedName>
    <definedName name="IQ_YTDMONTH" hidden="1">130000</definedName>
    <definedName name="_xlnm.Print_Area" localSheetId="9">'Adjusted Net Income'!$A$1:$U$21</definedName>
    <definedName name="_xlnm.Print_Area" localSheetId="3">'Balance Sheet'!$A$1:$E$59</definedName>
    <definedName name="_xlnm.Print_Area" localSheetId="15">'Capex per Region'!$A$1:$U$14</definedName>
    <definedName name="_xlnm.Print_Area" localSheetId="0">Cover!$A$2:$J$32</definedName>
    <definedName name="_xlnm.Print_Area" localSheetId="7">EBITDAX!$A$1:$U$28</definedName>
    <definedName name="_xlnm.Print_Area" localSheetId="14">'EBITDAX per Region'!$A$1:$U$16</definedName>
    <definedName name="_xlnm.Print_Area" localSheetId="17">'EXPEX per Region'!$A$1:$U$14</definedName>
    <definedName name="_xlnm.Print_Area" localSheetId="8">'Financial Result'!$A$1:$U$29</definedName>
    <definedName name="_xlnm.Print_Area" localSheetId="4">'Income Statement'!$A$1:$U$31</definedName>
    <definedName name="_xlnm.Print_Area" localSheetId="19">Notes!$A$1:$I$33</definedName>
    <definedName name="_xlnm.Print_Area" localSheetId="6">OPEX!$A$1:$U$16</definedName>
    <definedName name="_xlnm.Print_Area" localSheetId="16">'Production Costs per Region'!$A$1:$U$17</definedName>
    <definedName name="_xlnm.Print_Area" localSheetId="11">'Production per Region'!$A$1:$U$26</definedName>
    <definedName name="_xlnm.Print_Area" localSheetId="13">'Realised Prices'!$A$1:$U$23</definedName>
    <definedName name="_xlnm.Print_Area" localSheetId="18">'Reserves per Region'!$A$1:$J$69</definedName>
    <definedName name="_xlnm.Print_Area" localSheetId="5">Revenues!$A$1:$U$24</definedName>
    <definedName name="_xlnm.Print_Area" localSheetId="12">'Revenues per Region'!$A$1:$U$18</definedName>
    <definedName name="_xlnm.Print_Area" localSheetId="10">'Segment Reporting'!$A$1:$CB$46</definedName>
    <definedName name="_xlnm.Print_Area" localSheetId="1">'Selected KPI''s'!$A$1:$BT$36</definedName>
    <definedName name="_xlnm.Print_Area" localSheetId="2">'Statement of Cash Flows'!$A$1:$U$48</definedName>
    <definedName name="_xlnm.Print_Titles" localSheetId="18">'Reserves per Region'!$1:$26</definedName>
    <definedName name="_xlnm.Print_Titles" localSheetId="10">'Segment Reporting'!$1:$18</definedName>
    <definedName name="_xlnm.Print_Titles" localSheetId="1">'Selected KPI''s'!$1:$5</definedName>
  </definedNames>
  <calcPr calcId="191028" calcMode="autoNoTable"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43" l="1"/>
  <c r="L14" i="43" l="1"/>
  <c r="K14" i="43" l="1"/>
  <c r="H16" i="43"/>
  <c r="C16" i="43"/>
  <c r="F14" i="51"/>
  <c r="F17" i="50"/>
  <c r="F21" i="50" s="1"/>
</calcChain>
</file>

<file path=xl/sharedStrings.xml><?xml version="1.0" encoding="utf-8"?>
<sst xmlns="http://schemas.openxmlformats.org/spreadsheetml/2006/main" count="1511" uniqueCount="317">
  <si>
    <t>Data supplement</t>
  </si>
  <si>
    <t>Consolidated Interim Financial Statements</t>
  </si>
  <si>
    <t>Index</t>
  </si>
  <si>
    <t>(Click on the link below for desired data tab)</t>
  </si>
  <si>
    <t>Statement of Cash Flows</t>
  </si>
  <si>
    <t>Balance Sheet</t>
  </si>
  <si>
    <t>Income Statement</t>
  </si>
  <si>
    <t>Revenues</t>
  </si>
  <si>
    <t>OPEX</t>
  </si>
  <si>
    <t>EBITDAX</t>
  </si>
  <si>
    <t>Adjusted Net Income</t>
  </si>
  <si>
    <t>Disclaimer:</t>
  </si>
  <si>
    <t>P&amp;L (€ million)</t>
  </si>
  <si>
    <t>Cash flow (€ million)</t>
  </si>
  <si>
    <t>Net Debt (€ million)</t>
  </si>
  <si>
    <t>Total</t>
  </si>
  <si>
    <t>Liquids</t>
  </si>
  <si>
    <t>Gas</t>
  </si>
  <si>
    <t>Other key metrics</t>
  </si>
  <si>
    <t>Production cost (€/boe)</t>
  </si>
  <si>
    <t>Consolidated Statement of Cash Flows</t>
  </si>
  <si>
    <t>€ million</t>
  </si>
  <si>
    <t>Net income/loss (-)</t>
  </si>
  <si>
    <t>Changes in provisions</t>
  </si>
  <si>
    <t>Changes in deferred taxes</t>
  </si>
  <si>
    <t>Gains (-)/losses from disposals of non-current assets</t>
  </si>
  <si>
    <t>-</t>
  </si>
  <si>
    <t>Changes in working capital</t>
  </si>
  <si>
    <t>Changes in other balance sheet items</t>
  </si>
  <si>
    <t>Cash flow from operating activities</t>
  </si>
  <si>
    <t>Payments for equity-accounted investments</t>
  </si>
  <si>
    <t>Payments for financial receivables</t>
  </si>
  <si>
    <t>Proceeds from financial receivables</t>
  </si>
  <si>
    <t>Cash flow from investing activities</t>
  </si>
  <si>
    <t>Proceeds from debt to banks</t>
  </si>
  <si>
    <t>Repayments of debt to banks</t>
  </si>
  <si>
    <t>Repayment of lease liabilities</t>
  </si>
  <si>
    <t>Cash flow from financing activities</t>
  </si>
  <si>
    <t>Change in cash and cash equivalents</t>
  </si>
  <si>
    <t>Cash and cash equivalents at beginning of reporting period</t>
  </si>
  <si>
    <t>Cash and cash equivalents at end of reporting period</t>
  </si>
  <si>
    <t>Consolidated Balance Sheet</t>
  </si>
  <si>
    <t>Assets</t>
  </si>
  <si>
    <t>Goodwill</t>
  </si>
  <si>
    <t>Exploration assets</t>
  </si>
  <si>
    <t>Other intangible assets</t>
  </si>
  <si>
    <t>Equity-accounted investments</t>
  </si>
  <si>
    <t>Other financial assets</t>
  </si>
  <si>
    <t>Financial receivables</t>
  </si>
  <si>
    <t>Derivative instruments</t>
  </si>
  <si>
    <t>Other receivables</t>
  </si>
  <si>
    <t>Deferred tax assets</t>
  </si>
  <si>
    <t>Non-current assets</t>
  </si>
  <si>
    <t>Inventories</t>
  </si>
  <si>
    <t>Trade and other receivables</t>
  </si>
  <si>
    <t>Income tax assets</t>
  </si>
  <si>
    <t>Cash and cash equivalents</t>
  </si>
  <si>
    <t>Current assets</t>
  </si>
  <si>
    <t>Total assets</t>
  </si>
  <si>
    <t>Pension provisions</t>
  </si>
  <si>
    <t>Decommissioning provisions</t>
  </si>
  <si>
    <t>Other provisions</t>
  </si>
  <si>
    <t>Financial debt</t>
  </si>
  <si>
    <t>Income tax liabilities</t>
  </si>
  <si>
    <t>Other liabilities</t>
  </si>
  <si>
    <t>Deferred tax liabilities</t>
  </si>
  <si>
    <t>Non-current liabilities</t>
  </si>
  <si>
    <t>Trade and other payables</t>
  </si>
  <si>
    <t>Current liabilities</t>
  </si>
  <si>
    <t>Total equity and liabilities</t>
  </si>
  <si>
    <t>Consolidated Statement of Income</t>
  </si>
  <si>
    <t>Revenues gas and oil</t>
  </si>
  <si>
    <t>Revenues other</t>
  </si>
  <si>
    <t>Net income from equity-accounted investments: gas and oil</t>
  </si>
  <si>
    <t>Net income from equity-accounted investments: midstream</t>
  </si>
  <si>
    <t>Other operating income</t>
  </si>
  <si>
    <t>Production and operating expenses</t>
  </si>
  <si>
    <t>Production and similar taxes</t>
  </si>
  <si>
    <t>Net impairment on assets</t>
  </si>
  <si>
    <t>Exploration expenses</t>
  </si>
  <si>
    <t>Financial income</t>
  </si>
  <si>
    <t>Financial expenses</t>
  </si>
  <si>
    <t>Income taxes</t>
  </si>
  <si>
    <t>Net income/loss (-) attributable to shareholders</t>
  </si>
  <si>
    <t>Gas sales own production</t>
  </si>
  <si>
    <t>Gas sales trading</t>
  </si>
  <si>
    <t>Revenues oil</t>
  </si>
  <si>
    <t>Oil sales trading</t>
  </si>
  <si>
    <t>Total revenues gas and oil</t>
  </si>
  <si>
    <t>Total revenues</t>
  </si>
  <si>
    <t>Production and Operating Expenses</t>
  </si>
  <si>
    <t>Change over-/underlift</t>
  </si>
  <si>
    <t>Transport fees and leases</t>
  </si>
  <si>
    <t>Cost of trade goods</t>
  </si>
  <si>
    <t>Other cost of sales</t>
  </si>
  <si>
    <t>Other costs</t>
  </si>
  <si>
    <t>adjusted for gains from sale of assets/changes in consolidation scope</t>
  </si>
  <si>
    <t>Financial Result</t>
  </si>
  <si>
    <t>Interest income from third parties</t>
  </si>
  <si>
    <t>Interest income from related parties</t>
  </si>
  <si>
    <t>Gains from financial derivatives, net</t>
  </si>
  <si>
    <t xml:space="preserve">Income from investments </t>
  </si>
  <si>
    <t>Other financial income</t>
  </si>
  <si>
    <t>Interest expenses to third parties</t>
  </si>
  <si>
    <t>Foreign currency exchange losses, net</t>
  </si>
  <si>
    <t>Interest from addition to provisions</t>
  </si>
  <si>
    <t>Other financial expenses</t>
  </si>
  <si>
    <t>Total Financial result</t>
  </si>
  <si>
    <t>Adjusted net income</t>
  </si>
  <si>
    <t>Segment Reporting</t>
  </si>
  <si>
    <t>Midstream</t>
  </si>
  <si>
    <t>Consolidation</t>
  </si>
  <si>
    <t>Segment revenues</t>
  </si>
  <si>
    <t>Income tax</t>
  </si>
  <si>
    <t>of which net income from equity-accounted investments</t>
  </si>
  <si>
    <t>mboe/d</t>
  </si>
  <si>
    <t>Production gas</t>
  </si>
  <si>
    <t>Northern Europe</t>
  </si>
  <si>
    <t>Russia</t>
  </si>
  <si>
    <t>Latin America</t>
  </si>
  <si>
    <t>Production liquids</t>
  </si>
  <si>
    <t>Total production</t>
  </si>
  <si>
    <t>Middle East/North Africa</t>
  </si>
  <si>
    <t>Net income from equity-accounted investments</t>
  </si>
  <si>
    <t>Revenues, net income from equity-accounted investments and other operating income</t>
  </si>
  <si>
    <t>€/boe</t>
  </si>
  <si>
    <t>Total production cost group</t>
  </si>
  <si>
    <t>Total Exploration Expenses</t>
  </si>
  <si>
    <r>
      <rPr>
        <vertAlign val="superscript"/>
        <sz val="8"/>
        <color theme="1"/>
        <rFont val="Calibri"/>
        <family val="2"/>
      </rPr>
      <t xml:space="preserve">(2) </t>
    </r>
    <r>
      <rPr>
        <sz val="8"/>
        <color theme="1"/>
        <rFont val="Calibri"/>
        <family val="2"/>
      </rPr>
      <t>Excluding Libya onshore</t>
    </r>
  </si>
  <si>
    <t>Amortisation/depreciation/impairment losses/reversal of impairment losses</t>
  </si>
  <si>
    <t>General and administrative expenses</t>
  </si>
  <si>
    <t>Depreciation and amortisation</t>
  </si>
  <si>
    <t>adjusted for unrealised changes in fair value of commodity derivatives</t>
  </si>
  <si>
    <t>adjusted for losses from sale of assets/changes in consolidation scope</t>
  </si>
  <si>
    <t>Less capitalised borrowing costs</t>
  </si>
  <si>
    <t>Realised Prices</t>
  </si>
  <si>
    <t>Group Total</t>
  </si>
  <si>
    <t>Developed</t>
  </si>
  <si>
    <t>Undeveloped</t>
  </si>
  <si>
    <t>2P reserves as at 31 Dec 2020</t>
  </si>
  <si>
    <t>Revisions and other changes</t>
  </si>
  <si>
    <t>Maturation and discoveries</t>
  </si>
  <si>
    <t>Purchase/sale of reserves</t>
  </si>
  <si>
    <t>Production</t>
  </si>
  <si>
    <t>2P reserves as at 31 Dec 2019</t>
  </si>
  <si>
    <r>
      <t>Middle East/North Africa</t>
    </r>
    <r>
      <rPr>
        <b/>
        <vertAlign val="superscript"/>
        <sz val="10"/>
        <color rgb="FF000000"/>
        <rFont val="Calibri"/>
        <family val="2"/>
      </rPr>
      <t>(2)</t>
    </r>
  </si>
  <si>
    <t>Revenues gas</t>
  </si>
  <si>
    <t>CAPEX</t>
  </si>
  <si>
    <r>
      <rPr>
        <vertAlign val="superscript"/>
        <sz val="8"/>
        <color theme="1"/>
        <rFont val="Calibri"/>
        <family val="2"/>
      </rPr>
      <t xml:space="preserve">(1) </t>
    </r>
    <r>
      <rPr>
        <sz val="8"/>
        <color theme="1"/>
        <rFont val="Calibri"/>
        <family val="2"/>
      </rPr>
      <t>Exluding Libya onshore</t>
    </r>
  </si>
  <si>
    <t>Capital contribution from subordinated notes investors</t>
  </si>
  <si>
    <t>Equity and liabilities</t>
  </si>
  <si>
    <t>Subscribed capital</t>
  </si>
  <si>
    <t>Capital reserve</t>
  </si>
  <si>
    <t>Retained earnings and other comprehensive income</t>
  </si>
  <si>
    <t>Equity attributable to shareholders and subordinated notes investors</t>
  </si>
  <si>
    <t>Net income/loss (-) attributable to subordinated notes investors</t>
  </si>
  <si>
    <t>3.4x</t>
  </si>
  <si>
    <t>2.2x</t>
  </si>
  <si>
    <t>2.9x</t>
  </si>
  <si>
    <r>
      <t>Middle East/North Africa</t>
    </r>
    <r>
      <rPr>
        <vertAlign val="superscript"/>
        <sz val="10"/>
        <rFont val="Calibri"/>
        <family val="2"/>
      </rPr>
      <t>(1)</t>
    </r>
  </si>
  <si>
    <t>Income/loss (-) before taxes</t>
  </si>
  <si>
    <t>Foreign currency exchange gains, net</t>
  </si>
  <si>
    <t>Losses from financial derivatives, net</t>
  </si>
  <si>
    <r>
      <t>Total CAPEX</t>
    </r>
    <r>
      <rPr>
        <vertAlign val="superscript"/>
        <sz val="10"/>
        <color theme="1"/>
        <rFont val="Calibri"/>
        <family val="2"/>
      </rPr>
      <t>(1)</t>
    </r>
  </si>
  <si>
    <r>
      <t xml:space="preserve">(1) </t>
    </r>
    <r>
      <rPr>
        <sz val="8"/>
        <rFont val="Calibri"/>
        <family val="2"/>
      </rPr>
      <t>Cash outflows for intangible assets, property, plant and equipment and investment property</t>
    </r>
  </si>
  <si>
    <t>Income/loss (-)</t>
  </si>
  <si>
    <r>
      <t>Oil sales own production</t>
    </r>
    <r>
      <rPr>
        <vertAlign val="superscript"/>
        <sz val="10"/>
        <rFont val="Calibri"/>
        <family val="2"/>
      </rPr>
      <t>(1)</t>
    </r>
  </si>
  <si>
    <r>
      <t>2P reserves in million boe</t>
    </r>
    <r>
      <rPr>
        <b/>
        <vertAlign val="superscript"/>
        <sz val="10"/>
        <color theme="0"/>
        <rFont val="Calibri"/>
        <family val="2"/>
      </rPr>
      <t>(1)</t>
    </r>
  </si>
  <si>
    <t>adjusted for taxes on adjusted and disregarded items</t>
  </si>
  <si>
    <t>Q1
 2020</t>
  </si>
  <si>
    <t>Q2
2020</t>
  </si>
  <si>
    <t>Q3
2020</t>
  </si>
  <si>
    <t>Q4
2020</t>
  </si>
  <si>
    <t>FY
2020</t>
  </si>
  <si>
    <t>Q1
2021</t>
  </si>
  <si>
    <r>
      <t>Q4
 2020</t>
    </r>
    <r>
      <rPr>
        <b/>
        <vertAlign val="superscript"/>
        <sz val="10"/>
        <color theme="0"/>
        <rFont val="Calibri"/>
        <family val="2"/>
      </rPr>
      <t>(1)</t>
    </r>
  </si>
  <si>
    <r>
      <t>FY
2020</t>
    </r>
    <r>
      <rPr>
        <b/>
        <vertAlign val="superscript"/>
        <sz val="10"/>
        <color theme="0"/>
        <rFont val="Calibri"/>
        <family val="2"/>
      </rPr>
      <t>(2)</t>
    </r>
  </si>
  <si>
    <t>2.3x</t>
  </si>
  <si>
    <r>
      <t xml:space="preserve">(1) </t>
    </r>
    <r>
      <rPr>
        <sz val="8"/>
        <rFont val="Calibri"/>
        <family val="2"/>
      </rPr>
      <t>Including realised gains and losses from oil swaps that had been disclosed in separate line in Q1 2020</t>
    </r>
  </si>
  <si>
    <r>
      <rPr>
        <vertAlign val="superscript"/>
        <sz val="8"/>
        <color theme="1"/>
        <rFont val="Calibri"/>
        <family val="2"/>
      </rPr>
      <t xml:space="preserve">(2) </t>
    </r>
    <r>
      <rPr>
        <sz val="8"/>
        <color theme="1"/>
        <rFont val="Calibri"/>
        <family val="2"/>
      </rPr>
      <t>LTM = Last twelve month</t>
    </r>
    <r>
      <rPr>
        <vertAlign val="superscript"/>
        <sz val="8"/>
        <color theme="1"/>
        <rFont val="Calibri"/>
        <family val="2"/>
      </rPr>
      <t xml:space="preserve"> </t>
    </r>
  </si>
  <si>
    <r>
      <rPr>
        <vertAlign val="superscript"/>
        <sz val="8"/>
        <color theme="1"/>
        <rFont val="Calibri"/>
        <family val="2"/>
      </rPr>
      <t xml:space="preserve">(3) </t>
    </r>
    <r>
      <rPr>
        <sz val="8"/>
        <color theme="1"/>
        <rFont val="Calibri"/>
        <family val="2"/>
      </rPr>
      <t>Excluding Libya onshore</t>
    </r>
  </si>
  <si>
    <r>
      <t>EBITDAX</t>
    </r>
    <r>
      <rPr>
        <vertAlign val="superscript"/>
        <sz val="10"/>
        <color theme="1"/>
        <rFont val="Calibri"/>
        <family val="2"/>
      </rPr>
      <t>(1)</t>
    </r>
  </si>
  <si>
    <r>
      <t>Adjusted Net Income</t>
    </r>
    <r>
      <rPr>
        <vertAlign val="superscript"/>
        <sz val="10"/>
        <color theme="1"/>
        <rFont val="Calibri"/>
        <family val="2"/>
      </rPr>
      <t>(1)</t>
    </r>
  </si>
  <si>
    <r>
      <t>Free cash flow</t>
    </r>
    <r>
      <rPr>
        <vertAlign val="superscript"/>
        <sz val="10"/>
        <rFont val="Calibri"/>
        <family val="2"/>
      </rPr>
      <t>(1)</t>
    </r>
  </si>
  <si>
    <r>
      <t>Net Debt/EBITDAX (LTM)</t>
    </r>
    <r>
      <rPr>
        <vertAlign val="superscript"/>
        <sz val="10"/>
        <color theme="1"/>
        <rFont val="Calibri"/>
        <family val="2"/>
      </rPr>
      <t>(2)</t>
    </r>
  </si>
  <si>
    <r>
      <t>Production</t>
    </r>
    <r>
      <rPr>
        <b/>
        <vertAlign val="superscript"/>
        <sz val="10"/>
        <color theme="1"/>
        <rFont val="Calibri"/>
        <family val="2"/>
      </rPr>
      <t>(3)</t>
    </r>
    <r>
      <rPr>
        <b/>
        <sz val="10"/>
        <color theme="1"/>
        <rFont val="Calibri"/>
        <family val="2"/>
      </rPr>
      <t xml:space="preserve"> (mboe/d)</t>
    </r>
  </si>
  <si>
    <t xml:space="preserve">is a non GAAP financial measure used for internal management control within the Wintershall Dea Group. It is the primary key indicator from the consolidated </t>
  </si>
  <si>
    <t xml:space="preserve">statement of income and is defined as revenues and other income less production and operating expenses, less production and similiar taxes, less general and </t>
  </si>
  <si>
    <t>Consequently the presented prior-year figures are amended.</t>
  </si>
  <si>
    <t>Notes</t>
  </si>
  <si>
    <t>Free cash flow (new):</t>
  </si>
  <si>
    <t>Free cash flow (old):</t>
  </si>
  <si>
    <t>Free cash flow comprises the cash flow from operating activities and the cash flow from investing activities but excludes payments for acquisitions.</t>
  </si>
  <si>
    <t>Adjusted Net Income (new):</t>
  </si>
  <si>
    <t>Adjusted Net Income (old):</t>
  </si>
  <si>
    <t>EBITDAX (new):</t>
  </si>
  <si>
    <t>EBITDAX (old):</t>
  </si>
  <si>
    <r>
      <t>EBITDAX</t>
    </r>
    <r>
      <rPr>
        <b/>
        <vertAlign val="superscript"/>
        <sz val="10"/>
        <color theme="5"/>
        <rFont val="Calibri"/>
        <family val="2"/>
      </rPr>
      <t>(1)</t>
    </r>
  </si>
  <si>
    <r>
      <t>Adjusted net income</t>
    </r>
    <r>
      <rPr>
        <b/>
        <vertAlign val="superscript"/>
        <sz val="10"/>
        <color theme="5"/>
        <rFont val="Calibri"/>
        <family val="2"/>
      </rPr>
      <t>(1)</t>
    </r>
  </si>
  <si>
    <r>
      <rPr>
        <vertAlign val="superscript"/>
        <sz val="8"/>
        <color theme="1"/>
        <rFont val="Calibri"/>
        <family val="2"/>
      </rPr>
      <t>(1)</t>
    </r>
    <r>
      <rPr>
        <sz val="8"/>
        <color theme="1"/>
        <rFont val="Calibri"/>
        <family val="2"/>
      </rPr>
      <t xml:space="preserve"> EBITDAX for the quarters Q1 - Q3 2020 may differ from previously reported figures due to changes in the definition (for further details, see the tab Notes)</t>
    </r>
  </si>
  <si>
    <r>
      <rPr>
        <vertAlign val="superscript"/>
        <sz val="8"/>
        <color theme="1"/>
        <rFont val="Calibri"/>
        <family val="2"/>
      </rPr>
      <t>(1)</t>
    </r>
    <r>
      <rPr>
        <sz val="8"/>
        <color theme="1"/>
        <rFont val="Calibri"/>
        <family val="2"/>
      </rPr>
      <t xml:space="preserve"> EBITDAX and Adjusted Net Income for the quarters Q1 - Q3 2020 may differ from previously reported figures due to changes in their definition (for further details, see the tab Notes)</t>
    </r>
  </si>
  <si>
    <r>
      <rPr>
        <vertAlign val="superscript"/>
        <sz val="8"/>
        <color theme="1"/>
        <rFont val="Calibri"/>
        <family val="2"/>
      </rPr>
      <t>(1)</t>
    </r>
    <r>
      <rPr>
        <sz val="8"/>
        <color theme="1"/>
        <rFont val="Calibri"/>
        <family val="2"/>
      </rPr>
      <t xml:space="preserve"> EBITDAX, Adjusted Net Income and Free cash flow for the quarters Q1 - Q3 2020 may differ from previously reported figures due to changes in their definition (for further details, see the tab Notes)</t>
    </r>
  </si>
  <si>
    <r>
      <rPr>
        <vertAlign val="superscript"/>
        <sz val="8"/>
        <color theme="1"/>
        <rFont val="Calibri"/>
        <family val="2"/>
      </rPr>
      <t>(1)</t>
    </r>
    <r>
      <rPr>
        <sz val="8"/>
        <color theme="1"/>
        <rFont val="Calibri"/>
        <family val="2"/>
      </rPr>
      <t xml:space="preserve"> Free cash flow for the quarters Q1 - Q3 2020 may differ from previously reported figures due to changes in the definition (for further details, see the tab Notes)</t>
    </r>
  </si>
  <si>
    <t xml:space="preserve">EBITDAX defined as income before tax but adjusted for the following items: financing costs, exploration expense, DD&amp;A and impairments, acquisitions, disposals, </t>
  </si>
  <si>
    <t>extraordinary items, minority interest, FX gains and losses, pensions, loss or gain in relation to disposal of fixed assets</t>
  </si>
  <si>
    <t>Adjusted net income is derived from net income/loss adjusted for special items such as impairments, expenses related related to the merger,</t>
  </si>
  <si>
    <t>deconsolidation effects and other one-off effects</t>
  </si>
  <si>
    <r>
      <rPr>
        <vertAlign val="superscript"/>
        <sz val="8"/>
        <color theme="1"/>
        <rFont val="Calibri"/>
        <family val="2"/>
      </rPr>
      <t>(1)</t>
    </r>
    <r>
      <rPr>
        <sz val="8"/>
        <color theme="1"/>
        <rFont val="Calibri"/>
        <family val="2"/>
      </rPr>
      <t xml:space="preserve"> 2P reserves (proved plus probable reserves) are inclusive of 1P reserves (proved reserves), some figures might not sum up due to rounding</t>
    </r>
  </si>
  <si>
    <t>Reserves per Region</t>
  </si>
  <si>
    <t>Production Costs per Region</t>
  </si>
  <si>
    <t>CAPEX per Region</t>
  </si>
  <si>
    <t>EBITDAX per Region</t>
  </si>
  <si>
    <t>Revenues per Region</t>
  </si>
  <si>
    <t>Production per Region</t>
  </si>
  <si>
    <t>EXPEX per Region</t>
  </si>
  <si>
    <t>Capex per Region</t>
  </si>
  <si>
    <t>Selected KPI's</t>
  </si>
  <si>
    <t>Selected KPI's for the Wintershall Dea Group</t>
  </si>
  <si>
    <t>Exploration Expenses per Region</t>
  </si>
  <si>
    <t>administrative expenses and adjusted for special items. The definition of EBITDAX was amended in the fourth quarter 2020.</t>
  </si>
  <si>
    <t>Q2
2021</t>
  </si>
  <si>
    <t>1.7x</t>
  </si>
  <si>
    <r>
      <t>TRIR (Total Recordable Injury Rate per million working hours) (LTM)</t>
    </r>
    <r>
      <rPr>
        <vertAlign val="superscript"/>
        <sz val="10"/>
        <rFont val="Calibri"/>
        <family val="2"/>
      </rPr>
      <t>(2)</t>
    </r>
  </si>
  <si>
    <t>This document has been prepared by Wintershall Dea AG (“the Company”) for information purposes only. 
The information contained in this document has not been independently verified and no representation or warranty, express or implied, is made as to, and no reliance should be placed on, the fairness, accuracy, completeness or correctness of the information or opinions contained herein. None of the Company or any of their respective affiliates, advisors, or representatives shall have any liability whatsoever (in negligence or otherwise) for any loss whatsoever arising from any use of this document, or its contents, or otherwise arising in connection with this document.
This document does not constitute, or form part of, an offer or invitation to purchase any securities and neither it nor part of it shall form the basis of, or be relied upon in connection with, any contract or commitment whatsoever.</t>
  </si>
  <si>
    <t>Q3
2021</t>
  </si>
  <si>
    <t>1.2x</t>
  </si>
  <si>
    <r>
      <t>Average realised liquids</t>
    </r>
    <r>
      <rPr>
        <b/>
        <vertAlign val="superscript"/>
        <sz val="10"/>
        <color theme="5"/>
        <rFont val="Calibri"/>
        <family val="2"/>
      </rPr>
      <t>(1)</t>
    </r>
    <r>
      <rPr>
        <b/>
        <sz val="10"/>
        <color theme="5"/>
        <rFont val="Calibri"/>
        <family val="2"/>
      </rPr>
      <t xml:space="preserve"> price</t>
    </r>
    <r>
      <rPr>
        <b/>
        <vertAlign val="superscript"/>
        <sz val="10"/>
        <color theme="5"/>
        <rFont val="Calibri"/>
        <family val="2"/>
      </rPr>
      <t>(2)</t>
    </r>
    <r>
      <rPr>
        <b/>
        <sz val="10"/>
        <color theme="5"/>
        <rFont val="Calibri"/>
        <family val="2"/>
      </rPr>
      <t xml:space="preserve"> (in $/bbl)</t>
    </r>
  </si>
  <si>
    <r>
      <t>Average realised gas price</t>
    </r>
    <r>
      <rPr>
        <b/>
        <vertAlign val="superscript"/>
        <sz val="10"/>
        <color theme="5"/>
        <rFont val="Calibri"/>
        <family val="2"/>
      </rPr>
      <t>(2)</t>
    </r>
    <r>
      <rPr>
        <b/>
        <sz val="10"/>
        <color theme="5"/>
        <rFont val="Calibri"/>
        <family val="2"/>
      </rPr>
      <t xml:space="preserve"> (in $/mscf)</t>
    </r>
  </si>
  <si>
    <r>
      <t>Russia</t>
    </r>
    <r>
      <rPr>
        <vertAlign val="superscript"/>
        <sz val="10"/>
        <rFont val="Calibri"/>
        <family val="2"/>
      </rPr>
      <t>(3)</t>
    </r>
  </si>
  <si>
    <r>
      <rPr>
        <vertAlign val="superscript"/>
        <sz val="8"/>
        <rFont val="Calibri"/>
        <family val="2"/>
      </rPr>
      <t xml:space="preserve">(2) </t>
    </r>
    <r>
      <rPr>
        <sz val="8"/>
        <rFont val="Calibri"/>
        <family val="2"/>
      </rPr>
      <t>Including commodity price hedge result</t>
    </r>
  </si>
  <si>
    <r>
      <rPr>
        <vertAlign val="superscript"/>
        <sz val="8"/>
        <rFont val="Calibri"/>
        <family val="2"/>
      </rPr>
      <t xml:space="preserve">(3) </t>
    </r>
    <r>
      <rPr>
        <sz val="8"/>
        <rFont val="Calibri"/>
        <family val="2"/>
      </rPr>
      <t>Including the deduction of production costs and applicable taxes</t>
    </r>
  </si>
  <si>
    <r>
      <rPr>
        <vertAlign val="superscript"/>
        <sz val="8"/>
        <rFont val="Calibri"/>
        <family val="2"/>
      </rPr>
      <t xml:space="preserve">(1) </t>
    </r>
    <r>
      <rPr>
        <sz val="8"/>
        <rFont val="Calibri"/>
        <family val="2"/>
      </rPr>
      <t>Including oil, condensate and NGL</t>
    </r>
  </si>
  <si>
    <t>Distributions paid to subordinated notes investors</t>
  </si>
  <si>
    <t>Changes in financial receivables from cash pooling</t>
  </si>
  <si>
    <t>General:</t>
  </si>
  <si>
    <t xml:space="preserve">The subtotals and totals in millions may not equal the sum of the amounts shown due to rounding. </t>
  </si>
  <si>
    <t>Other non-cash income/expenses and finance cost</t>
  </si>
  <si>
    <t>adjusted for losses from sale of assets</t>
  </si>
  <si>
    <t>adjusted for gains and losses from sale of assets</t>
  </si>
  <si>
    <t>Q4
2021</t>
  </si>
  <si>
    <t>FY
2021</t>
  </si>
  <si>
    <t>0.7x</t>
  </si>
  <si>
    <r>
      <t>LTIR (Lost time injury rate per million hours worked) (LTM)</t>
    </r>
    <r>
      <rPr>
        <vertAlign val="superscript"/>
        <sz val="10"/>
        <color theme="1"/>
        <rFont val="Calibri"/>
        <family val="2"/>
      </rPr>
      <t>(2)</t>
    </r>
  </si>
  <si>
    <t>adjusted for net impairments on assets included in the net income of equity-accounted investments</t>
  </si>
  <si>
    <t>adjusted for net impairments and write-offs on/from operating receivables</t>
  </si>
  <si>
    <t>adjusted for non-recurring items (merger-related costs, acquisition costs, etc.)</t>
  </si>
  <si>
    <r>
      <t>Q4
2021</t>
    </r>
    <r>
      <rPr>
        <b/>
        <vertAlign val="superscript"/>
        <sz val="10"/>
        <color theme="0"/>
        <rFont val="Calibri"/>
        <family val="2"/>
      </rPr>
      <t>(3)</t>
    </r>
  </si>
  <si>
    <r>
      <t>FY
2021</t>
    </r>
    <r>
      <rPr>
        <b/>
        <vertAlign val="superscript"/>
        <sz val="10"/>
        <color theme="0"/>
        <rFont val="Calibri"/>
        <family val="2"/>
      </rPr>
      <t>(4)</t>
    </r>
  </si>
  <si>
    <t>2P reserves as at 31 Dec 2021</t>
  </si>
  <si>
    <r>
      <t xml:space="preserve">(3) </t>
    </r>
    <r>
      <rPr>
        <sz val="8"/>
        <rFont val="Calibri"/>
        <family val="2"/>
      </rPr>
      <t>The previously in 2019 and 2020 reported equity-accounted company figures for Russia have been reassessed and amended</t>
    </r>
  </si>
  <si>
    <r>
      <t>Thereof equity-accounted companies</t>
    </r>
    <r>
      <rPr>
        <vertAlign val="superscript"/>
        <sz val="10"/>
        <rFont val="Calibri"/>
        <family val="2"/>
      </rPr>
      <t>(3)</t>
    </r>
  </si>
  <si>
    <t>Loss absorptions</t>
  </si>
  <si>
    <t>Production costs</t>
  </si>
  <si>
    <t>Development costs</t>
  </si>
  <si>
    <t>Unrealised gains/losses from gas derivatives</t>
  </si>
  <si>
    <t>Unrealised gains/losses from oil derivatives</t>
  </si>
  <si>
    <t>Equity attributable to subordinated notes investors</t>
  </si>
  <si>
    <t>adjusted for non-recurring items (merger-related cost, acquisition costs, etc.)</t>
  </si>
  <si>
    <t xml:space="preserve">Middle East/North Africa </t>
  </si>
  <si>
    <r>
      <t>Middle East/North Africa</t>
    </r>
    <r>
      <rPr>
        <vertAlign val="superscript"/>
        <sz val="10"/>
        <rFont val="Calibri"/>
        <family val="2"/>
      </rPr>
      <t>(4)</t>
    </r>
  </si>
  <si>
    <r>
      <rPr>
        <vertAlign val="superscript"/>
        <sz val="8"/>
        <rFont val="Calibri"/>
        <family val="2"/>
      </rPr>
      <t>(4)</t>
    </r>
    <r>
      <rPr>
        <sz val="8"/>
        <rFont val="Calibri"/>
        <family val="2"/>
      </rPr>
      <t xml:space="preserve"> FY 2021: Includes a one-off effect resulting from a provision for a pre-merger commercial settlement with a third party. Excluding this one-off operating expense, the underlying production costs would have been €3.8/boe.</t>
    </r>
  </si>
  <si>
    <r>
      <rPr>
        <vertAlign val="superscript"/>
        <sz val="8"/>
        <rFont val="Calibri"/>
        <family val="2"/>
      </rPr>
      <t>(2)</t>
    </r>
    <r>
      <rPr>
        <sz val="8"/>
        <rFont val="Calibri"/>
        <family val="2"/>
      </rPr>
      <t xml:space="preserve"> FY 2020: Includes a one-off effect resulting from a provision for a pre-merger commercial settlement with a third party. Excluding this one-off operating expense, the underlying production costs would have been €3.5/boe.</t>
    </r>
  </si>
  <si>
    <r>
      <rPr>
        <vertAlign val="superscript"/>
        <sz val="8"/>
        <rFont val="Calibri"/>
        <family val="2"/>
      </rPr>
      <t>(3)</t>
    </r>
    <r>
      <rPr>
        <sz val="8"/>
        <rFont val="Calibri"/>
        <family val="2"/>
      </rPr>
      <t xml:space="preserve"> Q4 2021: Includes a one-off effect resulting from a provision for a pre-merger commercial settlement with a third party. Excluding this one-off operating expense, the underlying production costs would have been €4.3/boe.</t>
    </r>
  </si>
  <si>
    <r>
      <rPr>
        <vertAlign val="superscript"/>
        <sz val="8"/>
        <rFont val="Calibri"/>
        <family val="2"/>
      </rPr>
      <t>(1)</t>
    </r>
    <r>
      <rPr>
        <sz val="8"/>
        <rFont val="Calibri"/>
        <family val="2"/>
      </rPr>
      <t xml:space="preserve"> Q4 2020: Includes a one-off effect resulting from a provision for a pre-merger commercial settlement with a third party. Excluding this one-off operating expense, the underlying production costs would have been €3.7/boe.</t>
    </r>
  </si>
  <si>
    <r>
      <rPr>
        <vertAlign val="superscript"/>
        <sz val="8"/>
        <rFont val="Calibri"/>
        <family val="2"/>
      </rPr>
      <t>(4)</t>
    </r>
    <r>
      <rPr>
        <sz val="8"/>
        <rFont val="Calibri"/>
        <family val="2"/>
      </rPr>
      <t xml:space="preserve"> Including the deduction of applicable taxes for Algeria</t>
    </r>
  </si>
  <si>
    <t>Q1
2022</t>
  </si>
  <si>
    <t>0.3x</t>
  </si>
  <si>
    <t>Change in financial liabilities to related parties (cash pooling)</t>
  </si>
  <si>
    <t>Average realised gas price ($/mscf)</t>
  </si>
  <si>
    <t>Average realised liquids price ($/bbl)</t>
  </si>
  <si>
    <t>Average realised liquids price excl. Russian condensate ($/bbl)</t>
  </si>
  <si>
    <t>Q2
2022</t>
  </si>
  <si>
    <t>Gains (-)/losses from deconsolidation</t>
  </si>
  <si>
    <t>Dividend payment to shareholders</t>
  </si>
  <si>
    <t>Buybacks of bonds</t>
  </si>
  <si>
    <t>Proceeds from bonds</t>
  </si>
  <si>
    <t>Q3
2022</t>
  </si>
  <si>
    <t>-0.2x</t>
  </si>
  <si>
    <t>-0.0x</t>
  </si>
  <si>
    <t>Capital contribution into capital reserves</t>
  </si>
  <si>
    <r>
      <t>Free cash flow</t>
    </r>
    <r>
      <rPr>
        <b/>
        <vertAlign val="superscript"/>
        <sz val="10"/>
        <color rgb="FF019CB2"/>
        <rFont val="Calibri"/>
        <family val="2"/>
      </rPr>
      <t>(1)</t>
    </r>
  </si>
  <si>
    <t>Q4
2022</t>
  </si>
  <si>
    <t>FY
2022</t>
  </si>
  <si>
    <t>0.2x</t>
  </si>
  <si>
    <t>Disposed cash Russia due to loss of control</t>
  </si>
  <si>
    <t>Changes in income tax assets and liabilities</t>
  </si>
  <si>
    <t>Loss from deconsolidation Russia</t>
  </si>
  <si>
    <t>Interest expenses to related parties</t>
  </si>
  <si>
    <t>Q4 2022</t>
  </si>
  <si>
    <t>Net payments for acquisitions</t>
  </si>
  <si>
    <t>Net proceeds from the disposal of non-current assets/divestitures</t>
  </si>
  <si>
    <t>Net impairments on other financial assets</t>
  </si>
  <si>
    <t>Net impairment on financial receivables and bank balances</t>
  </si>
  <si>
    <t>adjusted for net impairments on financial receivables, bank balances and other financial assets</t>
  </si>
  <si>
    <r>
      <t>2P reserves as at 31 Dec 2022</t>
    </r>
    <r>
      <rPr>
        <b/>
        <vertAlign val="superscript"/>
        <sz val="10"/>
        <color theme="5"/>
        <rFont val="Calibri"/>
        <family val="2"/>
      </rPr>
      <t>(4)</t>
    </r>
  </si>
  <si>
    <r>
      <t xml:space="preserve">(4) </t>
    </r>
    <r>
      <rPr>
        <sz val="8"/>
        <rFont val="Calibri"/>
        <family val="2"/>
      </rPr>
      <t>2022 2P reserves excluding Russia</t>
    </r>
  </si>
  <si>
    <r>
      <rPr>
        <b/>
        <sz val="8"/>
        <color theme="4"/>
        <rFont val="Calibri"/>
        <family val="2"/>
      </rPr>
      <t>Non-GAAP and Non-IFRS Financial Measures</t>
    </r>
    <r>
      <rPr>
        <sz val="8"/>
        <color theme="4"/>
        <rFont val="Calibri"/>
        <family val="2"/>
      </rPr>
      <t xml:space="preserve"> 
This document contains certain non GAAP and non IFRS measures and ratios, including for example EBITDAX and net debt that are not required by, or presented in accordance with, any GAAP or IFRS.
These non GAAP and non IFRS measures and ratios may not be comparable to similarly titled measures used by other companies and have limitations as analytical tools and should not be considered in isolation or as a substitute for analysis of our operating results as reported under IFRS or any GAAP. 
As a result of the ongoing exit from Russia announced on 17 January 2023, all figures starting from 2023 onwards attributable to it will be excluded hereafter unless otherwise stated.</t>
    </r>
  </si>
  <si>
    <t>As a result of the ongoing exit from Russia announced on 17 January 2023, all figures starting from 2023 onwards attributable to it will be excluded hereafter unless otherwise stated.</t>
  </si>
  <si>
    <t>Russian deconsolidation/exit:</t>
  </si>
  <si>
    <t>Effects of foreign exchange rate changes and other non-cash changes</t>
  </si>
  <si>
    <t>HQ and Other</t>
  </si>
  <si>
    <t>is a non-GAAP financial measure which represents an additional performance indicator and, as such, is disclosed as a measure of profit or loss in the segment reporting.</t>
  </si>
  <si>
    <t xml:space="preserve">Adjusted net income is derived from EBITDAX less depreciation and amortisation, less exploration expenses, plus financial income, less financial expenses and less income taxes, </t>
  </si>
  <si>
    <t>adjusted for special items and tax effects on adjusted special items and disregarded items (e.g. net impairments on assets and loss from deconsolidation Russia).</t>
  </si>
  <si>
    <t>is a non-GAAP financial measure and comprises cash flow from operating activities and cash flow from investing activities but excludes payments for acquisitions,</t>
  </si>
  <si>
    <t>proceeds from the disposal of non-current assets/divestures and disposed cash Russia due to loss of control.</t>
  </si>
  <si>
    <t>for the Period 1 January - 31 March 2023</t>
  </si>
  <si>
    <t>Q1
2023</t>
  </si>
  <si>
    <t>adjusted for gains from disposal of other financial assets</t>
  </si>
  <si>
    <t>Q1 2023</t>
  </si>
  <si>
    <t>Q1 2022</t>
  </si>
  <si>
    <t>0.5x</t>
  </si>
  <si>
    <t>Property, plant and equipment</t>
  </si>
  <si>
    <t>Payments for intangible assets, property, plant and equipment</t>
  </si>
  <si>
    <t>Q1
2022 (excl. Russia)*</t>
  </si>
  <si>
    <t>Q4
2022 (excl. Russia)*</t>
  </si>
  <si>
    <t>* Time periods shown for comparison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</si>
</sst>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3" formatCode="_-* #,##0.00_-;\-* #,##0.00_-;_-* &quot;-&quot;??_-;_-@_-"/>
    <numFmt numFmtId="164" formatCode="#,##0;\(#,##0\)"/>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
    <numFmt numFmtId="174" formatCode="0&quot;A&quot;"/>
    <numFmt numFmtId="175" formatCode="#,##0.0"/>
    <numFmt numFmtId="176" formatCode="[$-809]dd\ mmmm\ yyyy;@"/>
    <numFmt numFmtId="177" formatCode="_-* #,##0_-;\-* #,##0_-;_-* &quot;-&quot;??_-;_-@_-"/>
  </numFmts>
  <fonts count="51">
    <font>
      <sz val="11"/>
      <color theme="1"/>
      <name val="WintershallDea"/>
      <family val="2"/>
      <scheme val="minor"/>
    </font>
    <font>
      <sz val="11"/>
      <color theme="1"/>
      <name val="WintershallDea"/>
      <family val="2"/>
      <scheme val="minor"/>
    </font>
    <font>
      <sz val="10"/>
      <color theme="1"/>
      <name val="Arial"/>
      <family val="2"/>
    </font>
    <font>
      <b/>
      <u val="singleAccounting"/>
      <sz val="10"/>
      <color rgb="FF00355F"/>
      <name val="Arial"/>
      <family val="2"/>
    </font>
    <font>
      <b/>
      <sz val="10"/>
      <color rgb="FF00355F"/>
      <name val="Arial"/>
      <family val="2"/>
    </font>
    <font>
      <sz val="10"/>
      <name val="Arial CE"/>
      <charset val="238"/>
    </font>
    <font>
      <sz val="10"/>
      <name val="Arial"/>
      <family val="2"/>
    </font>
    <font>
      <b/>
      <sz val="22"/>
      <color rgb="FF00355F"/>
      <name val="Arial"/>
      <family val="2"/>
    </font>
    <font>
      <b/>
      <sz val="16"/>
      <color rgb="FF00355F"/>
      <name val="Arial"/>
      <family val="2"/>
    </font>
    <font>
      <sz val="9"/>
      <color indexed="8"/>
      <name val="Arial"/>
      <family val="2"/>
    </font>
    <font>
      <b/>
      <sz val="10"/>
      <color indexed="18"/>
      <name val="Arial"/>
      <family val="2"/>
    </font>
    <font>
      <b/>
      <u val="singleAccounting"/>
      <sz val="10"/>
      <color indexed="18"/>
      <name val="Arial"/>
      <family val="2"/>
    </font>
    <font>
      <sz val="10"/>
      <color theme="1"/>
      <name val="Calibri"/>
      <family val="2"/>
    </font>
    <font>
      <sz val="10"/>
      <name val="Calibri"/>
      <family val="2"/>
    </font>
    <font>
      <sz val="11"/>
      <name val="Calibri"/>
      <family val="2"/>
    </font>
    <font>
      <sz val="11"/>
      <color theme="1"/>
      <name val="Calibri"/>
      <family val="2"/>
    </font>
    <font>
      <b/>
      <sz val="11"/>
      <color rgb="FF012855"/>
      <name val="Calibri"/>
      <family val="2"/>
    </font>
    <font>
      <b/>
      <sz val="20"/>
      <color rgb="FF012855"/>
      <name val="Calibri"/>
      <family val="2"/>
    </font>
    <font>
      <b/>
      <sz val="10"/>
      <color theme="0"/>
      <name val="Calibri"/>
      <family val="2"/>
    </font>
    <font>
      <b/>
      <sz val="10"/>
      <color rgb="FFFFFFFF"/>
      <name val="Calibri"/>
      <family val="2"/>
    </font>
    <font>
      <sz val="10"/>
      <color rgb="FF000000"/>
      <name val="Calibri"/>
      <family val="2"/>
    </font>
    <font>
      <b/>
      <sz val="10"/>
      <color rgb="FF000000"/>
      <name val="Calibri"/>
      <family val="2"/>
    </font>
    <font>
      <i/>
      <sz val="10"/>
      <color rgb="FF000000"/>
      <name val="Calibri"/>
      <family val="2"/>
    </font>
    <font>
      <b/>
      <sz val="10"/>
      <color rgb="FF019CB2"/>
      <name val="Calibri"/>
      <family val="2"/>
    </font>
    <font>
      <b/>
      <sz val="10"/>
      <color theme="5"/>
      <name val="Calibri"/>
      <family val="2"/>
    </font>
    <font>
      <b/>
      <sz val="10"/>
      <color theme="1"/>
      <name val="Calibri"/>
      <family val="2"/>
    </font>
    <font>
      <i/>
      <sz val="10"/>
      <color theme="1"/>
      <name val="Calibri"/>
      <family val="2"/>
    </font>
    <font>
      <i/>
      <sz val="8"/>
      <color theme="1"/>
      <name val="Calibri"/>
      <family val="2"/>
    </font>
    <font>
      <b/>
      <sz val="10"/>
      <name val="Calibri"/>
      <family val="2"/>
    </font>
    <font>
      <b/>
      <vertAlign val="superscript"/>
      <sz val="10"/>
      <color theme="1"/>
      <name val="Calibri"/>
      <family val="2"/>
    </font>
    <font>
      <sz val="8"/>
      <color theme="1"/>
      <name val="Calibri"/>
      <family val="2"/>
    </font>
    <font>
      <vertAlign val="superscript"/>
      <sz val="8"/>
      <color theme="1"/>
      <name val="Calibri"/>
      <family val="2"/>
    </font>
    <font>
      <sz val="10"/>
      <color theme="5"/>
      <name val="Calibri"/>
      <family val="2"/>
    </font>
    <font>
      <vertAlign val="superscript"/>
      <sz val="10"/>
      <name val="Calibri"/>
      <family val="2"/>
    </font>
    <font>
      <b/>
      <i/>
      <sz val="10"/>
      <color indexed="56"/>
      <name val="Calibri"/>
      <family val="2"/>
    </font>
    <font>
      <b/>
      <sz val="14"/>
      <color indexed="56"/>
      <name val="Calibri"/>
      <family val="2"/>
    </font>
    <font>
      <b/>
      <sz val="11"/>
      <color theme="4"/>
      <name val="Calibri"/>
      <family val="2"/>
    </font>
    <font>
      <b/>
      <sz val="8"/>
      <color theme="4"/>
      <name val="Calibri"/>
      <family val="2"/>
    </font>
    <font>
      <sz val="8"/>
      <color theme="4"/>
      <name val="Calibri"/>
      <family val="2"/>
    </font>
    <font>
      <u/>
      <sz val="11"/>
      <color theme="10"/>
      <name val="WintershallDea"/>
      <family val="2"/>
      <scheme val="minor"/>
    </font>
    <font>
      <u/>
      <sz val="11"/>
      <color theme="10"/>
      <name val="Calibri"/>
      <family val="2"/>
    </font>
    <font>
      <vertAlign val="superscript"/>
      <sz val="10"/>
      <color theme="1"/>
      <name val="Calibri"/>
      <family val="2"/>
    </font>
    <font>
      <b/>
      <sz val="10"/>
      <color rgb="FFFF0000"/>
      <name val="Calibri"/>
      <family val="2"/>
    </font>
    <font>
      <b/>
      <vertAlign val="superscript"/>
      <sz val="10"/>
      <color rgb="FF000000"/>
      <name val="Calibri"/>
      <family val="2"/>
    </font>
    <font>
      <vertAlign val="superscript"/>
      <sz val="8"/>
      <name val="Calibri"/>
      <family val="2"/>
    </font>
    <font>
      <sz val="8"/>
      <name val="Calibri"/>
      <family val="2"/>
    </font>
    <font>
      <b/>
      <vertAlign val="superscript"/>
      <sz val="10"/>
      <color theme="5"/>
      <name val="Calibri"/>
      <family val="2"/>
    </font>
    <font>
      <b/>
      <vertAlign val="superscript"/>
      <sz val="10"/>
      <color theme="0"/>
      <name val="Calibri"/>
      <family val="2"/>
    </font>
    <font>
      <i/>
      <sz val="10"/>
      <color theme="5"/>
      <name val="Calibri"/>
      <family val="2"/>
    </font>
    <font>
      <b/>
      <sz val="8"/>
      <color theme="1"/>
      <name val="Calibri"/>
      <family val="2"/>
    </font>
    <font>
      <b/>
      <vertAlign val="superscript"/>
      <sz val="10"/>
      <color rgb="FF019CB2"/>
      <name val="Calibri"/>
      <family val="2"/>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bgColor indexed="64"/>
      </patternFill>
    </fill>
    <fill>
      <patternFill patternType="solid">
        <fgColor rgb="FFF2F2F2"/>
        <bgColor rgb="FF000000"/>
      </patternFill>
    </fill>
    <fill>
      <patternFill patternType="solid">
        <fgColor theme="0"/>
        <bgColor rgb="FF000000"/>
      </patternFill>
    </fill>
    <fill>
      <patternFill patternType="solid">
        <fgColor rgb="FFFFFF00"/>
        <bgColor indexed="64"/>
      </patternFill>
    </fill>
    <fill>
      <patternFill patternType="solid">
        <fgColor theme="6" tint="0.79998168889431442"/>
        <bgColor indexed="64"/>
      </patternFill>
    </fill>
  </fills>
  <borders count="15">
    <border>
      <left/>
      <right/>
      <top/>
      <bottom/>
      <diagonal/>
    </border>
    <border>
      <left/>
      <right/>
      <top/>
      <bottom style="thin">
        <color theme="0" tint="-0.499984740745262"/>
      </bottom>
      <diagonal/>
    </border>
    <border>
      <left/>
      <right/>
      <top style="hair">
        <color rgb="FF4D4D4D"/>
      </top>
      <bottom style="hair">
        <color rgb="FF4D4D4D"/>
      </bottom>
      <diagonal/>
    </border>
    <border>
      <left/>
      <right/>
      <top/>
      <bottom style="medium">
        <color rgb="FF00355F"/>
      </bottom>
      <diagonal/>
    </border>
    <border>
      <left/>
      <right/>
      <top/>
      <bottom style="medium">
        <color indexed="18"/>
      </bottom>
      <diagonal/>
    </border>
    <border>
      <left/>
      <right/>
      <top/>
      <bottom style="medium">
        <color rgb="FF2D4B6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D9D9D9"/>
      </bottom>
      <diagonal/>
    </border>
    <border>
      <left/>
      <right/>
      <top style="thin">
        <color theme="0" tint="-0.14996795556505021"/>
      </top>
      <bottom/>
      <diagonal/>
    </border>
    <border>
      <left/>
      <right/>
      <top style="thin">
        <color theme="0" tint="-0.14996795556505021"/>
      </top>
      <bottom style="medium">
        <color indexed="64"/>
      </bottom>
      <diagonal/>
    </border>
    <border>
      <left/>
      <right/>
      <top style="thin">
        <color theme="0" tint="-0.14996795556505021"/>
      </top>
      <bottom style="mediumDashed">
        <color theme="5"/>
      </bottom>
      <diagonal/>
    </border>
    <border>
      <left/>
      <right/>
      <top style="thin">
        <color rgb="FFD9D9D9"/>
      </top>
      <bottom style="thin">
        <color rgb="FFD9D9D9"/>
      </bottom>
      <diagonal/>
    </border>
    <border>
      <left/>
      <right/>
      <top style="thin">
        <color theme="0" tint="-0.14996795556505021"/>
      </top>
      <bottom style="thin">
        <color theme="0" tint="-0.14993743705557422"/>
      </bottom>
      <diagonal/>
    </border>
    <border>
      <left/>
      <right/>
      <top/>
      <bottom style="thin">
        <color rgb="FFCCCCCC"/>
      </bottom>
      <diagonal/>
    </border>
  </borders>
  <cellStyleXfs count="71">
    <xf numFmtId="0" fontId="0" fillId="0" borderId="0"/>
    <xf numFmtId="0" fontId="1" fillId="0" borderId="0"/>
    <xf numFmtId="0" fontId="5" fillId="0" borderId="0"/>
    <xf numFmtId="0" fontId="6" fillId="0" borderId="0"/>
    <xf numFmtId="0" fontId="6" fillId="0" borderId="0"/>
    <xf numFmtId="0" fontId="6" fillId="0" borderId="0"/>
    <xf numFmtId="164" fontId="6" fillId="0" borderId="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7" fillId="0" borderId="0" applyNumberFormat="0" applyFill="0" applyBorder="0" applyAlignment="0" applyProtection="0"/>
    <xf numFmtId="0" fontId="2" fillId="4" borderId="0" applyNumberFormat="0" applyFont="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8" fillId="0" borderId="0" applyNumberFormat="0" applyFill="0" applyBorder="0" applyProtection="0">
      <alignment vertical="top"/>
    </xf>
    <xf numFmtId="0" fontId="9" fillId="0" borderId="2" applyNumberFormat="0" applyFill="0" applyAlignment="0" applyProtection="0"/>
    <xf numFmtId="0" fontId="4" fillId="0" borderId="3" applyNumberFormat="0" applyFill="0" applyProtection="0">
      <alignment horizontal="center"/>
    </xf>
    <xf numFmtId="0" fontId="10" fillId="0" borderId="4" applyNumberFormat="0" applyFill="0" applyProtection="0">
      <alignment horizontal="center"/>
    </xf>
    <xf numFmtId="0" fontId="10" fillId="0" borderId="4" applyNumberFormat="0" applyFill="0" applyProtection="0">
      <alignment horizontal="center"/>
    </xf>
    <xf numFmtId="0" fontId="4" fillId="0" borderId="0" applyNumberFormat="0" applyFill="0" applyBorder="0" applyProtection="0">
      <alignment horizontal="left"/>
    </xf>
    <xf numFmtId="0" fontId="10" fillId="0" borderId="0" applyNumberFormat="0" applyFill="0" applyBorder="0" applyProtection="0">
      <alignment horizontal="left" vertical="center"/>
    </xf>
    <xf numFmtId="0" fontId="3" fillId="0" borderId="0" applyNumberFormat="0" applyFill="0" applyBorder="0" applyProtection="0">
      <alignment horizontal="centerContinuous"/>
    </xf>
    <xf numFmtId="0" fontId="11" fillId="0" borderId="0" applyNumberFormat="0" applyFill="0" applyBorder="0" applyProtection="0">
      <alignment horizontal="centerContinuous"/>
    </xf>
    <xf numFmtId="43" fontId="2" fillId="0" borderId="0" applyFont="0" applyFill="0" applyBorder="0" applyAlignment="0" applyProtection="0"/>
    <xf numFmtId="0" fontId="2" fillId="0" borderId="0" applyNumberFormat="0" applyFont="0" applyFill="0" applyBorder="0" applyProtection="0">
      <alignment horizontal="righ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6" fillId="0" borderId="0"/>
    <xf numFmtId="0" fontId="2" fillId="0" borderId="0"/>
    <xf numFmtId="0" fontId="6" fillId="0" borderId="0" applyNumberFormat="0" applyFont="0" applyFill="0" applyBorder="0" applyAlignment="0" applyProtection="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 fillId="0" borderId="0"/>
    <xf numFmtId="0" fontId="39" fillId="0" borderId="0" applyNumberFormat="0" applyFill="0" applyBorder="0" applyAlignment="0" applyProtection="0"/>
    <xf numFmtId="43" fontId="1" fillId="0" borderId="0" applyFont="0" applyFill="0" applyBorder="0" applyAlignment="0" applyProtection="0"/>
  </cellStyleXfs>
  <cellXfs count="196">
    <xf numFmtId="0" fontId="0" fillId="0" borderId="0" xfId="0"/>
    <xf numFmtId="0" fontId="14" fillId="2" borderId="0" xfId="68" applyFont="1" applyFill="1"/>
    <xf numFmtId="0" fontId="15" fillId="0" borderId="0" xfId="0" applyFont="1"/>
    <xf numFmtId="0" fontId="15" fillId="2" borderId="0" xfId="36" applyFont="1" applyFill="1" applyAlignment="1">
      <alignment vertical="center"/>
    </xf>
    <xf numFmtId="0" fontId="14" fillId="2" borderId="5" xfId="36" applyFont="1" applyFill="1" applyBorder="1" applyAlignment="1">
      <alignment vertical="center"/>
    </xf>
    <xf numFmtId="0" fontId="16" fillId="2" borderId="0" xfId="36" applyFont="1" applyFill="1" applyAlignment="1">
      <alignment vertical="center"/>
    </xf>
    <xf numFmtId="0" fontId="12" fillId="3" borderId="0" xfId="1" applyFont="1" applyFill="1" applyAlignment="1">
      <alignment vertical="center"/>
    </xf>
    <xf numFmtId="0" fontId="12" fillId="2" borderId="0" xfId="1" applyFont="1" applyFill="1" applyAlignment="1">
      <alignment vertical="center"/>
    </xf>
    <xf numFmtId="0" fontId="17" fillId="2" borderId="0" xfId="36" applyFont="1" applyFill="1" applyAlignment="1">
      <alignment vertical="center"/>
    </xf>
    <xf numFmtId="0" fontId="12" fillId="2" borderId="1" xfId="1" applyFont="1" applyFill="1" applyBorder="1" applyAlignment="1">
      <alignment vertical="center"/>
    </xf>
    <xf numFmtId="0" fontId="18" fillId="6" borderId="0" xfId="1" applyFont="1" applyFill="1" applyAlignment="1">
      <alignment horizontal="left"/>
    </xf>
    <xf numFmtId="173" fontId="22" fillId="2" borderId="6" xfId="1" applyNumberFormat="1" applyFont="1" applyFill="1" applyBorder="1" applyAlignment="1">
      <alignment horizontal="left" vertical="center" indent="1"/>
    </xf>
    <xf numFmtId="0" fontId="12" fillId="5" borderId="6" xfId="1" applyFont="1" applyFill="1" applyBorder="1" applyAlignment="1">
      <alignment vertical="center" wrapText="1"/>
    </xf>
    <xf numFmtId="0" fontId="12" fillId="2" borderId="7" xfId="1" applyFont="1" applyFill="1" applyBorder="1" applyAlignment="1">
      <alignment vertical="center" wrapText="1"/>
    </xf>
    <xf numFmtId="0" fontId="12" fillId="5" borderId="7" xfId="1" applyFont="1" applyFill="1" applyBorder="1" applyAlignment="1">
      <alignment vertical="center" wrapText="1"/>
    </xf>
    <xf numFmtId="0" fontId="24" fillId="2" borderId="7" xfId="1" applyFont="1" applyFill="1" applyBorder="1" applyAlignment="1">
      <alignment vertical="center" wrapText="1"/>
    </xf>
    <xf numFmtId="0" fontId="26" fillId="2" borderId="0" xfId="1" applyFont="1" applyFill="1" applyAlignment="1">
      <alignment vertical="center"/>
    </xf>
    <xf numFmtId="0" fontId="25" fillId="2" borderId="7" xfId="1" applyFont="1" applyFill="1" applyBorder="1" applyAlignment="1">
      <alignment vertical="center" wrapText="1"/>
    </xf>
    <xf numFmtId="0" fontId="25" fillId="2" borderId="6" xfId="1" applyFont="1" applyFill="1" applyBorder="1" applyAlignment="1">
      <alignment vertical="center" wrapText="1"/>
    </xf>
    <xf numFmtId="0" fontId="25" fillId="2" borderId="0" xfId="1" applyFont="1" applyFill="1" applyAlignment="1">
      <alignment vertical="center"/>
    </xf>
    <xf numFmtId="0" fontId="27" fillId="2" borderId="0" xfId="1" applyFont="1" applyFill="1" applyAlignment="1">
      <alignment vertical="center"/>
    </xf>
    <xf numFmtId="0" fontId="27" fillId="2" borderId="0" xfId="1" applyFont="1" applyFill="1" applyAlignment="1">
      <alignment horizontal="left" vertical="center" wrapText="1"/>
    </xf>
    <xf numFmtId="0" fontId="24" fillId="5" borderId="7" xfId="1" applyFont="1" applyFill="1" applyBorder="1" applyAlignment="1">
      <alignment vertical="center" wrapText="1"/>
    </xf>
    <xf numFmtId="0" fontId="15" fillId="2" borderId="0" xfId="0" applyFont="1" applyFill="1"/>
    <xf numFmtId="0" fontId="13" fillId="2" borderId="7" xfId="1" applyFont="1" applyFill="1" applyBorder="1" applyAlignment="1">
      <alignment vertical="center" wrapText="1"/>
    </xf>
    <xf numFmtId="0" fontId="23" fillId="2" borderId="7" xfId="1" applyFont="1" applyFill="1" applyBorder="1" applyAlignment="1">
      <alignment vertical="center" wrapText="1"/>
    </xf>
    <xf numFmtId="0" fontId="23" fillId="2" borderId="6" xfId="1" applyFont="1" applyFill="1" applyBorder="1" applyAlignment="1">
      <alignment vertical="center" wrapText="1"/>
    </xf>
    <xf numFmtId="0" fontId="13" fillId="5" borderId="7" xfId="1" applyFont="1" applyFill="1" applyBorder="1" applyAlignment="1">
      <alignment vertical="center" wrapText="1"/>
    </xf>
    <xf numFmtId="0" fontId="25" fillId="2" borderId="0" xfId="1" applyFont="1" applyFill="1" applyAlignment="1">
      <alignment vertical="center" wrapText="1"/>
    </xf>
    <xf numFmtId="0" fontId="13" fillId="2" borderId="7" xfId="1" applyFont="1" applyFill="1" applyBorder="1" applyAlignment="1">
      <alignment vertical="center"/>
    </xf>
    <xf numFmtId="0" fontId="23" fillId="2" borderId="0" xfId="1" applyFont="1" applyFill="1" applyAlignment="1">
      <alignment vertical="center"/>
    </xf>
    <xf numFmtId="0" fontId="24" fillId="2" borderId="0" xfId="1" applyFont="1" applyFill="1" applyAlignment="1">
      <alignment vertical="center"/>
    </xf>
    <xf numFmtId="0" fontId="21" fillId="0" borderId="8" xfId="1" applyFont="1" applyBorder="1" applyAlignment="1">
      <alignment vertical="center" wrapText="1"/>
    </xf>
    <xf numFmtId="0" fontId="25" fillId="2" borderId="0" xfId="1" applyFont="1" applyFill="1" applyAlignment="1">
      <alignment horizontal="center" vertical="center"/>
    </xf>
    <xf numFmtId="0" fontId="30" fillId="2" borderId="0" xfId="1" applyFont="1" applyFill="1" applyAlignment="1">
      <alignment vertical="center"/>
    </xf>
    <xf numFmtId="3" fontId="24" fillId="2" borderId="7" xfId="1" applyNumberFormat="1" applyFont="1" applyFill="1" applyBorder="1" applyAlignment="1">
      <alignment horizontal="center" vertical="center"/>
    </xf>
    <xf numFmtId="3" fontId="24" fillId="5" borderId="7" xfId="1" applyNumberFormat="1" applyFont="1" applyFill="1" applyBorder="1" applyAlignment="1">
      <alignment horizontal="center" vertical="center"/>
    </xf>
    <xf numFmtId="0" fontId="13" fillId="2" borderId="6" xfId="1" applyFont="1" applyFill="1" applyBorder="1" applyAlignment="1">
      <alignment vertical="center" wrapText="1"/>
    </xf>
    <xf numFmtId="3" fontId="13" fillId="2" borderId="6" xfId="1" applyNumberFormat="1" applyFont="1" applyFill="1" applyBorder="1" applyAlignment="1">
      <alignment horizontal="center" vertical="center"/>
    </xf>
    <xf numFmtId="3" fontId="13" fillId="5" borderId="7" xfId="1" applyNumberFormat="1" applyFont="1" applyFill="1" applyBorder="1" applyAlignment="1">
      <alignment horizontal="center" vertical="center"/>
    </xf>
    <xf numFmtId="3" fontId="13" fillId="2" borderId="7" xfId="1" applyNumberFormat="1" applyFont="1" applyFill="1" applyBorder="1" applyAlignment="1">
      <alignment horizontal="center" vertical="center"/>
    </xf>
    <xf numFmtId="0" fontId="32" fillId="2" borderId="0" xfId="1" applyFont="1" applyFill="1" applyAlignment="1">
      <alignment vertical="center"/>
    </xf>
    <xf numFmtId="0" fontId="24" fillId="2" borderId="6" xfId="1" applyFont="1" applyFill="1" applyBorder="1" applyAlignment="1">
      <alignment vertical="center" wrapText="1"/>
    </xf>
    <xf numFmtId="3" fontId="24" fillId="2" borderId="6" xfId="1" applyNumberFormat="1" applyFont="1" applyFill="1" applyBorder="1" applyAlignment="1">
      <alignment horizontal="center" vertical="center"/>
    </xf>
    <xf numFmtId="0" fontId="28" fillId="2" borderId="0" xfId="1" applyFont="1" applyFill="1" applyAlignment="1">
      <alignment vertical="center"/>
    </xf>
    <xf numFmtId="0" fontId="13" fillId="2" borderId="0" xfId="1" applyFont="1" applyFill="1" applyAlignment="1">
      <alignment vertical="center"/>
    </xf>
    <xf numFmtId="0" fontId="12" fillId="2" borderId="0" xfId="1" applyFont="1" applyFill="1" applyAlignment="1">
      <alignment horizontal="center" vertical="center"/>
    </xf>
    <xf numFmtId="0" fontId="12" fillId="2" borderId="1" xfId="1" applyFont="1" applyFill="1" applyBorder="1" applyAlignment="1">
      <alignment horizontal="center" vertical="center"/>
    </xf>
    <xf numFmtId="3" fontId="20" fillId="5" borderId="7" xfId="1" applyNumberFormat="1" applyFont="1" applyFill="1" applyBorder="1" applyAlignment="1">
      <alignment horizontal="right" vertical="center"/>
    </xf>
    <xf numFmtId="3" fontId="20" fillId="2" borderId="7" xfId="1" applyNumberFormat="1" applyFont="1" applyFill="1" applyBorder="1" applyAlignment="1">
      <alignment horizontal="right" vertical="center"/>
    </xf>
    <xf numFmtId="3" fontId="20" fillId="5" borderId="7" xfId="1" applyNumberFormat="1" applyFont="1" applyFill="1" applyBorder="1" applyAlignment="1">
      <alignment horizontal="center" vertical="center"/>
    </xf>
    <xf numFmtId="3" fontId="21" fillId="5" borderId="7" xfId="1" applyNumberFormat="1" applyFont="1" applyFill="1" applyBorder="1" applyAlignment="1">
      <alignment horizontal="center" vertical="center"/>
    </xf>
    <xf numFmtId="3" fontId="20" fillId="2" borderId="7" xfId="1" applyNumberFormat="1" applyFont="1" applyFill="1" applyBorder="1" applyAlignment="1">
      <alignment horizontal="center" vertical="center"/>
    </xf>
    <xf numFmtId="3" fontId="21" fillId="2" borderId="7" xfId="1" applyNumberFormat="1" applyFont="1" applyFill="1" applyBorder="1" applyAlignment="1">
      <alignment horizontal="center" vertical="center"/>
    </xf>
    <xf numFmtId="3" fontId="12" fillId="2" borderId="0" xfId="1" applyNumberFormat="1" applyFont="1" applyFill="1" applyAlignment="1">
      <alignment horizontal="center" vertical="center"/>
    </xf>
    <xf numFmtId="173" fontId="21" fillId="2" borderId="6" xfId="1" applyNumberFormat="1" applyFont="1" applyFill="1" applyBorder="1" applyAlignment="1">
      <alignment horizontal="center" vertical="center" wrapText="1"/>
    </xf>
    <xf numFmtId="175" fontId="24" fillId="2" borderId="6" xfId="1" applyNumberFormat="1" applyFont="1" applyFill="1" applyBorder="1" applyAlignment="1">
      <alignment horizontal="center" vertical="center"/>
    </xf>
    <xf numFmtId="175" fontId="13" fillId="5" borderId="7" xfId="1" applyNumberFormat="1" applyFont="1" applyFill="1" applyBorder="1" applyAlignment="1">
      <alignment horizontal="center" vertical="center"/>
    </xf>
    <xf numFmtId="175" fontId="13" fillId="2" borderId="6" xfId="1" applyNumberFormat="1" applyFont="1" applyFill="1" applyBorder="1" applyAlignment="1">
      <alignment horizontal="center" vertical="center"/>
    </xf>
    <xf numFmtId="175" fontId="24" fillId="5" borderId="7" xfId="1" applyNumberFormat="1" applyFont="1" applyFill="1" applyBorder="1" applyAlignment="1">
      <alignment horizontal="center" vertical="center"/>
    </xf>
    <xf numFmtId="0" fontId="26" fillId="2" borderId="0" xfId="36" applyFont="1" applyFill="1" applyAlignment="1">
      <alignment vertical="center"/>
    </xf>
    <xf numFmtId="0" fontId="35" fillId="2" borderId="0" xfId="68" applyFont="1" applyFill="1" applyAlignment="1">
      <alignment wrapText="1"/>
    </xf>
    <xf numFmtId="0" fontId="36" fillId="2" borderId="0" xfId="36" applyFont="1" applyFill="1" applyAlignment="1">
      <alignment vertical="center"/>
    </xf>
    <xf numFmtId="0" fontId="37" fillId="2" borderId="0" xfId="36" applyFont="1" applyFill="1" applyAlignment="1">
      <alignment vertical="center"/>
    </xf>
    <xf numFmtId="0" fontId="30" fillId="2" borderId="0" xfId="36" applyFont="1" applyFill="1" applyAlignment="1">
      <alignment vertical="center"/>
    </xf>
    <xf numFmtId="0" fontId="39" fillId="2" borderId="0" xfId="69" quotePrefix="1" applyFill="1" applyAlignment="1">
      <alignment vertical="center"/>
    </xf>
    <xf numFmtId="0" fontId="40" fillId="2" borderId="0" xfId="69" applyFont="1" applyFill="1" applyAlignment="1">
      <alignment vertical="center"/>
    </xf>
    <xf numFmtId="3" fontId="13" fillId="2" borderId="7" xfId="1" applyNumberFormat="1" applyFont="1" applyFill="1" applyBorder="1" applyAlignment="1">
      <alignment horizontal="right" vertical="center"/>
    </xf>
    <xf numFmtId="3" fontId="24" fillId="2" borderId="6" xfId="1" applyNumberFormat="1" applyFont="1" applyFill="1" applyBorder="1" applyAlignment="1">
      <alignment horizontal="center" vertical="center" wrapText="1"/>
    </xf>
    <xf numFmtId="3" fontId="13" fillId="5" borderId="7" xfId="1" applyNumberFormat="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3" fontId="24" fillId="5" borderId="7" xfId="1" applyNumberFormat="1" applyFont="1" applyFill="1" applyBorder="1" applyAlignment="1">
      <alignment horizontal="center" vertical="center" wrapText="1"/>
    </xf>
    <xf numFmtId="0" fontId="18" fillId="6" borderId="0" xfId="1" applyFont="1" applyFill="1" applyAlignment="1">
      <alignment horizontal="left" vertical="center"/>
    </xf>
    <xf numFmtId="176" fontId="19" fillId="6" borderId="0" xfId="1" applyNumberFormat="1" applyFont="1" applyFill="1" applyAlignment="1">
      <alignment horizontal="center" vertical="center" wrapText="1"/>
    </xf>
    <xf numFmtId="0" fontId="30" fillId="2" borderId="0" xfId="1" applyFont="1" applyFill="1" applyAlignment="1">
      <alignment vertical="top" wrapText="1"/>
    </xf>
    <xf numFmtId="0" fontId="24" fillId="2" borderId="6" xfId="1" applyFont="1" applyFill="1" applyBorder="1" applyAlignment="1">
      <alignment horizontal="center" vertical="center" wrapText="1"/>
    </xf>
    <xf numFmtId="173" fontId="20" fillId="2" borderId="6" xfId="1" applyNumberFormat="1" applyFont="1" applyFill="1" applyBorder="1" applyAlignment="1">
      <alignment horizontal="left" vertical="center" indent="1"/>
    </xf>
    <xf numFmtId="0" fontId="12" fillId="2" borderId="7" xfId="1" applyFont="1" applyFill="1" applyBorder="1" applyAlignment="1">
      <alignment horizontal="left" vertical="center" wrapText="1"/>
    </xf>
    <xf numFmtId="0" fontId="13" fillId="5" borderId="6" xfId="1" applyFont="1" applyFill="1" applyBorder="1" applyAlignment="1">
      <alignment vertical="center" wrapText="1"/>
    </xf>
    <xf numFmtId="0" fontId="18" fillId="6" borderId="0" xfId="1" applyFont="1" applyFill="1" applyAlignment="1">
      <alignment horizontal="left" vertical="center" wrapText="1"/>
    </xf>
    <xf numFmtId="0" fontId="18" fillId="6" borderId="0" xfId="1" applyFont="1" applyFill="1" applyAlignment="1">
      <alignment horizontal="center" vertical="center" wrapText="1"/>
    </xf>
    <xf numFmtId="175" fontId="13" fillId="2" borderId="6" xfId="1" applyNumberFormat="1" applyFont="1" applyFill="1" applyBorder="1" applyAlignment="1">
      <alignment vertical="center"/>
    </xf>
    <xf numFmtId="174" fontId="18" fillId="6" borderId="0" xfId="1" applyNumberFormat="1" applyFont="1" applyFill="1" applyAlignment="1">
      <alignment horizontal="center" vertical="center" wrapText="1"/>
    </xf>
    <xf numFmtId="0" fontId="24" fillId="2" borderId="0" xfId="1" applyFont="1" applyFill="1" applyAlignment="1">
      <alignment vertical="center" wrapText="1"/>
    </xf>
    <xf numFmtId="3" fontId="24" fillId="2" borderId="0" xfId="1" applyNumberFormat="1" applyFont="1" applyFill="1" applyAlignment="1">
      <alignment horizontal="center" vertical="center"/>
    </xf>
    <xf numFmtId="0" fontId="12" fillId="2" borderId="0" xfId="1" applyFont="1" applyFill="1" applyAlignment="1">
      <alignment vertical="center" wrapText="1"/>
    </xf>
    <xf numFmtId="3" fontId="20" fillId="2" borderId="0" xfId="1" applyNumberFormat="1" applyFont="1" applyFill="1" applyAlignment="1">
      <alignment horizontal="center" vertical="center"/>
    </xf>
    <xf numFmtId="3" fontId="21" fillId="2" borderId="0" xfId="1" applyNumberFormat="1" applyFont="1" applyFill="1" applyAlignment="1">
      <alignment horizontal="center" vertical="center"/>
    </xf>
    <xf numFmtId="0" fontId="30" fillId="2" borderId="0" xfId="1" applyFont="1" applyFill="1" applyAlignment="1">
      <alignment vertical="center" wrapText="1"/>
    </xf>
    <xf numFmtId="175" fontId="24" fillId="2" borderId="0" xfId="1" applyNumberFormat="1" applyFont="1" applyFill="1" applyAlignment="1">
      <alignment horizontal="center" vertical="center"/>
    </xf>
    <xf numFmtId="0" fontId="24" fillId="2" borderId="0" xfId="1" applyFont="1" applyFill="1" applyAlignment="1">
      <alignment horizontal="center" vertical="center" wrapText="1"/>
    </xf>
    <xf numFmtId="0" fontId="13" fillId="2" borderId="0" xfId="1" applyFont="1" applyFill="1" applyAlignment="1">
      <alignment vertical="center" wrapText="1"/>
    </xf>
    <xf numFmtId="3" fontId="13" fillId="2" borderId="0" xfId="1" applyNumberFormat="1" applyFont="1" applyFill="1" applyAlignment="1">
      <alignment horizontal="center" vertical="center"/>
    </xf>
    <xf numFmtId="3" fontId="24" fillId="5" borderId="0" xfId="1" applyNumberFormat="1" applyFont="1" applyFill="1" applyAlignment="1">
      <alignment horizontal="center" vertical="center"/>
    </xf>
    <xf numFmtId="0" fontId="13" fillId="5" borderId="7" xfId="1" applyFont="1" applyFill="1" applyBorder="1" applyAlignment="1">
      <alignment horizontal="left" vertical="center" wrapText="1" indent="1"/>
    </xf>
    <xf numFmtId="0" fontId="13" fillId="2" borderId="7" xfId="1" applyFont="1" applyFill="1" applyBorder="1" applyAlignment="1">
      <alignment horizontal="left" vertical="center" wrapText="1" indent="1"/>
    </xf>
    <xf numFmtId="0" fontId="30" fillId="2" borderId="0" xfId="1" applyFont="1" applyFill="1" applyAlignment="1">
      <alignment horizontal="left" vertical="center" wrapText="1"/>
    </xf>
    <xf numFmtId="0" fontId="42" fillId="2" borderId="0" xfId="1" applyFont="1" applyFill="1" applyAlignment="1">
      <alignment horizontal="right" vertical="center"/>
    </xf>
    <xf numFmtId="175" fontId="13" fillId="2" borderId="0" xfId="1" applyNumberFormat="1" applyFont="1" applyFill="1" applyAlignment="1">
      <alignment horizontal="center" vertical="center"/>
    </xf>
    <xf numFmtId="0" fontId="13" fillId="0" borderId="6" xfId="1" applyFont="1" applyBorder="1" applyAlignment="1">
      <alignment vertical="center" wrapText="1"/>
    </xf>
    <xf numFmtId="0" fontId="44" fillId="2" borderId="0" xfId="1" applyFont="1" applyFill="1" applyAlignment="1">
      <alignment vertical="center"/>
    </xf>
    <xf numFmtId="0" fontId="24" fillId="5" borderId="7" xfId="1" applyFont="1" applyFill="1" applyBorder="1" applyAlignment="1">
      <alignment horizontal="center" vertical="center" wrapText="1"/>
    </xf>
    <xf numFmtId="0" fontId="45" fillId="2" borderId="0" xfId="1" applyFont="1" applyFill="1" applyAlignment="1">
      <alignment vertical="center"/>
    </xf>
    <xf numFmtId="3" fontId="24" fillId="2" borderId="6" xfId="1" applyNumberFormat="1" applyFont="1" applyFill="1" applyBorder="1" applyAlignment="1">
      <alignment horizontal="left" vertical="center"/>
    </xf>
    <xf numFmtId="3" fontId="20" fillId="5" borderId="6" xfId="1" applyNumberFormat="1" applyFont="1" applyFill="1" applyBorder="1" applyAlignment="1">
      <alignment horizontal="center" vertical="center"/>
    </xf>
    <xf numFmtId="3" fontId="20" fillId="2" borderId="10" xfId="1" applyNumberFormat="1" applyFont="1" applyFill="1" applyBorder="1" applyAlignment="1">
      <alignment horizontal="center" vertical="center"/>
    </xf>
    <xf numFmtId="0" fontId="24" fillId="5" borderId="6" xfId="1" applyFont="1" applyFill="1" applyBorder="1" applyAlignment="1">
      <alignment vertical="center" wrapText="1"/>
    </xf>
    <xf numFmtId="0" fontId="12" fillId="2" borderId="10" xfId="1" applyFont="1" applyFill="1" applyBorder="1" applyAlignment="1">
      <alignment vertical="center" wrapText="1"/>
    </xf>
    <xf numFmtId="0" fontId="13" fillId="2" borderId="11" xfId="1" applyFont="1" applyFill="1" applyBorder="1" applyAlignment="1">
      <alignment vertical="center" wrapText="1"/>
    </xf>
    <xf numFmtId="3" fontId="20" fillId="2" borderId="11" xfId="1" applyNumberFormat="1" applyFont="1" applyFill="1" applyBorder="1" applyAlignment="1">
      <alignment horizontal="center" vertical="center"/>
    </xf>
    <xf numFmtId="3" fontId="13" fillId="2" borderId="0" xfId="1" applyNumberFormat="1" applyFont="1" applyFill="1" applyAlignment="1">
      <alignment horizontal="center" vertical="center" wrapText="1"/>
    </xf>
    <xf numFmtId="3" fontId="13" fillId="2" borderId="0" xfId="1" applyNumberFormat="1" applyFont="1" applyFill="1" applyAlignment="1">
      <alignment horizontal="right" vertical="center" wrapText="1"/>
    </xf>
    <xf numFmtId="0" fontId="30" fillId="2" borderId="0" xfId="1" applyFont="1" applyFill="1" applyAlignment="1">
      <alignment horizontal="left" vertical="center"/>
    </xf>
    <xf numFmtId="3" fontId="13" fillId="2" borderId="6" xfId="1" applyNumberFormat="1" applyFont="1" applyFill="1" applyBorder="1" applyAlignment="1">
      <alignment horizontal="right" vertical="center" indent="1"/>
    </xf>
    <xf numFmtId="3" fontId="20" fillId="2" borderId="9" xfId="1" applyNumberFormat="1" applyFont="1" applyFill="1" applyBorder="1" applyAlignment="1">
      <alignment horizontal="right" vertical="center" indent="1"/>
    </xf>
    <xf numFmtId="3" fontId="13" fillId="2" borderId="9" xfId="1" applyNumberFormat="1" applyFont="1" applyFill="1" applyBorder="1" applyAlignment="1">
      <alignment horizontal="right" vertical="center" indent="1"/>
    </xf>
    <xf numFmtId="175" fontId="24" fillId="0" borderId="6" xfId="1" applyNumberFormat="1" applyFont="1" applyBorder="1" applyAlignment="1">
      <alignment horizontal="center" vertical="center"/>
    </xf>
    <xf numFmtId="3" fontId="24" fillId="2" borderId="9" xfId="1" applyNumberFormat="1" applyFont="1" applyFill="1" applyBorder="1" applyAlignment="1">
      <alignment horizontal="center" vertical="center"/>
    </xf>
    <xf numFmtId="0" fontId="13" fillId="5" borderId="7" xfId="1" applyFont="1" applyFill="1" applyBorder="1" applyAlignment="1">
      <alignment horizontal="left" vertical="center" wrapText="1"/>
    </xf>
    <xf numFmtId="175" fontId="20" fillId="2" borderId="0" xfId="1" applyNumberFormat="1" applyFont="1" applyFill="1" applyAlignment="1">
      <alignment horizontal="right" vertical="center" indent="1"/>
    </xf>
    <xf numFmtId="175" fontId="20" fillId="2" borderId="7" xfId="1" applyNumberFormat="1" applyFont="1" applyFill="1" applyBorder="1" applyAlignment="1">
      <alignment horizontal="center" vertical="center"/>
    </xf>
    <xf numFmtId="175" fontId="20" fillId="5" borderId="7" xfId="1" applyNumberFormat="1" applyFont="1" applyFill="1" applyBorder="1" applyAlignment="1">
      <alignment horizontal="center" vertical="center"/>
    </xf>
    <xf numFmtId="0" fontId="24" fillId="5" borderId="7" xfId="1" applyFont="1" applyFill="1" applyBorder="1" applyAlignment="1">
      <alignment vertical="center"/>
    </xf>
    <xf numFmtId="0" fontId="13" fillId="2" borderId="6" xfId="1" applyFont="1" applyFill="1" applyBorder="1" applyAlignment="1">
      <alignment vertical="center"/>
    </xf>
    <xf numFmtId="0" fontId="48" fillId="5" borderId="7" xfId="1" applyFont="1" applyFill="1" applyBorder="1" applyAlignment="1">
      <alignment vertical="center"/>
    </xf>
    <xf numFmtId="0" fontId="48" fillId="5" borderId="7" xfId="1" applyFont="1" applyFill="1" applyBorder="1" applyAlignment="1">
      <alignment vertical="center" wrapText="1"/>
    </xf>
    <xf numFmtId="3" fontId="13" fillId="7" borderId="12" xfId="1" applyNumberFormat="1" applyFont="1" applyFill="1" applyBorder="1" applyAlignment="1">
      <alignment vertical="center"/>
    </xf>
    <xf numFmtId="177" fontId="13" fillId="2" borderId="6" xfId="70" applyNumberFormat="1" applyFont="1" applyFill="1" applyBorder="1" applyAlignment="1">
      <alignment horizontal="left" vertical="center" indent="1"/>
    </xf>
    <xf numFmtId="0" fontId="30" fillId="2" borderId="0" xfId="1" applyFont="1" applyFill="1" applyAlignment="1">
      <alignment horizontal="left" vertical="top" wrapText="1"/>
    </xf>
    <xf numFmtId="3" fontId="13" fillId="5" borderId="7" xfId="1" applyNumberFormat="1" applyFont="1" applyFill="1" applyBorder="1" applyAlignment="1">
      <alignment horizontal="right" vertical="center"/>
    </xf>
    <xf numFmtId="0" fontId="13" fillId="0" borderId="7" xfId="1" applyFont="1" applyBorder="1" applyAlignment="1">
      <alignment vertical="center" wrapText="1"/>
    </xf>
    <xf numFmtId="3" fontId="24" fillId="0" borderId="7" xfId="1" applyNumberFormat="1" applyFont="1" applyBorder="1" applyAlignment="1">
      <alignment horizontal="center" vertical="center"/>
    </xf>
    <xf numFmtId="3" fontId="24" fillId="0" borderId="6" xfId="1" applyNumberFormat="1" applyFont="1" applyBorder="1" applyAlignment="1">
      <alignment horizontal="center" vertical="center"/>
    </xf>
    <xf numFmtId="0" fontId="13" fillId="0" borderId="0" xfId="1" applyFont="1" applyAlignment="1">
      <alignment vertical="center"/>
    </xf>
    <xf numFmtId="3" fontId="13" fillId="0" borderId="0" xfId="1" applyNumberFormat="1" applyFont="1" applyAlignment="1">
      <alignment horizontal="center" vertical="center"/>
    </xf>
    <xf numFmtId="3" fontId="13" fillId="5" borderId="6" xfId="1" applyNumberFormat="1" applyFont="1" applyFill="1" applyBorder="1" applyAlignment="1">
      <alignment horizontal="center" vertical="center"/>
    </xf>
    <xf numFmtId="3" fontId="13" fillId="0" borderId="6" xfId="1" applyNumberFormat="1" applyFont="1" applyBorder="1" applyAlignment="1">
      <alignment horizontal="center" vertical="center"/>
    </xf>
    <xf numFmtId="0" fontId="24" fillId="0" borderId="7" xfId="1" applyFont="1" applyBorder="1" applyAlignment="1">
      <alignment vertical="center" wrapText="1"/>
    </xf>
    <xf numFmtId="3" fontId="12" fillId="2" borderId="7" xfId="1" applyNumberFormat="1" applyFont="1" applyFill="1" applyBorder="1" applyAlignment="1">
      <alignment horizontal="right" vertical="center" wrapText="1"/>
    </xf>
    <xf numFmtId="3" fontId="24" fillId="5" borderId="0" xfId="1" applyNumberFormat="1" applyFont="1" applyFill="1" applyAlignment="1">
      <alignment horizontal="right" vertical="center"/>
    </xf>
    <xf numFmtId="3" fontId="13" fillId="8" borderId="12" xfId="1" applyNumberFormat="1" applyFont="1" applyFill="1" applyBorder="1" applyAlignment="1">
      <alignment vertical="center" wrapText="1"/>
    </xf>
    <xf numFmtId="0" fontId="13" fillId="2" borderId="7" xfId="1" applyFont="1" applyFill="1" applyBorder="1" applyAlignment="1">
      <alignment horizontal="center" vertical="center" wrapText="1"/>
    </xf>
    <xf numFmtId="3" fontId="12" fillId="5" borderId="7" xfId="1" applyNumberFormat="1" applyFont="1" applyFill="1" applyBorder="1" applyAlignment="1">
      <alignment horizontal="center" vertical="center" wrapText="1"/>
    </xf>
    <xf numFmtId="3" fontId="13" fillId="2" borderId="9" xfId="1" applyNumberFormat="1" applyFont="1" applyFill="1" applyBorder="1" applyAlignment="1">
      <alignment horizontal="center" vertical="center"/>
    </xf>
    <xf numFmtId="175" fontId="13" fillId="2" borderId="7" xfId="1" applyNumberFormat="1" applyFont="1" applyFill="1" applyBorder="1" applyAlignment="1">
      <alignment horizontal="center" vertical="center"/>
    </xf>
    <xf numFmtId="0" fontId="24" fillId="2" borderId="9" xfId="1" applyFont="1" applyFill="1" applyBorder="1" applyAlignment="1">
      <alignment vertical="center" wrapText="1"/>
    </xf>
    <xf numFmtId="3" fontId="24" fillId="2" borderId="9" xfId="1" applyNumberFormat="1" applyFont="1" applyFill="1" applyBorder="1" applyAlignment="1">
      <alignment horizontal="center" vertical="center" wrapText="1"/>
    </xf>
    <xf numFmtId="0" fontId="12" fillId="9" borderId="0" xfId="1" applyFont="1" applyFill="1" applyAlignment="1">
      <alignment vertical="center"/>
    </xf>
    <xf numFmtId="0" fontId="13" fillId="0" borderId="7" xfId="1" applyFont="1" applyBorder="1" applyAlignment="1">
      <alignment horizontal="left" vertical="center" wrapText="1" indent="1"/>
    </xf>
    <xf numFmtId="3" fontId="20" fillId="0" borderId="7" xfId="1" applyNumberFormat="1" applyFont="1" applyBorder="1" applyAlignment="1">
      <alignment horizontal="center" vertical="center"/>
    </xf>
    <xf numFmtId="0" fontId="26" fillId="0" borderId="0" xfId="1" applyFont="1" applyAlignment="1">
      <alignment vertical="center"/>
    </xf>
    <xf numFmtId="0" fontId="45" fillId="0" borderId="0" xfId="1" applyFont="1" applyAlignment="1">
      <alignment vertical="center"/>
    </xf>
    <xf numFmtId="175" fontId="24" fillId="0" borderId="0" xfId="1" applyNumberFormat="1" applyFont="1" applyAlignment="1">
      <alignment horizontal="center" vertical="center"/>
    </xf>
    <xf numFmtId="0" fontId="24" fillId="0" borderId="0" xfId="1" applyFont="1" applyAlignment="1">
      <alignment vertical="center"/>
    </xf>
    <xf numFmtId="0" fontId="12" fillId="0" borderId="0" xfId="1" applyFont="1" applyAlignment="1">
      <alignment vertical="center"/>
    </xf>
    <xf numFmtId="3" fontId="20" fillId="0" borderId="11" xfId="1" applyNumberFormat="1" applyFont="1" applyBorder="1" applyAlignment="1">
      <alignment horizontal="center" vertical="center"/>
    </xf>
    <xf numFmtId="3" fontId="24" fillId="2" borderId="7" xfId="1" applyNumberFormat="1" applyFont="1" applyFill="1" applyBorder="1" applyAlignment="1">
      <alignment horizontal="center" vertical="center" wrapText="1"/>
    </xf>
    <xf numFmtId="0" fontId="23" fillId="5" borderId="7" xfId="1" applyFont="1" applyFill="1" applyBorder="1" applyAlignment="1">
      <alignment vertical="center" wrapText="1"/>
    </xf>
    <xf numFmtId="3" fontId="23" fillId="2" borderId="7" xfId="1" applyNumberFormat="1" applyFont="1" applyFill="1" applyBorder="1" applyAlignment="1">
      <alignment horizontal="center" vertical="center" wrapText="1"/>
    </xf>
    <xf numFmtId="3" fontId="24" fillId="2" borderId="0" xfId="1" applyNumberFormat="1" applyFont="1" applyFill="1" applyAlignment="1">
      <alignment horizontal="center" vertical="center" wrapText="1"/>
    </xf>
    <xf numFmtId="0" fontId="28" fillId="10" borderId="0" xfId="1" applyFont="1" applyFill="1" applyAlignment="1">
      <alignment horizontal="center" vertical="center" wrapText="1"/>
    </xf>
    <xf numFmtId="3" fontId="13" fillId="8" borderId="12" xfId="1" applyNumberFormat="1" applyFont="1" applyFill="1" applyBorder="1" applyAlignment="1">
      <alignment vertical="center"/>
    </xf>
    <xf numFmtId="3" fontId="24" fillId="5" borderId="13" xfId="1" applyNumberFormat="1" applyFont="1" applyFill="1" applyBorder="1" applyAlignment="1">
      <alignment horizontal="right" vertical="center"/>
    </xf>
    <xf numFmtId="3" fontId="20" fillId="10" borderId="0" xfId="1" applyNumberFormat="1" applyFont="1" applyFill="1" applyAlignment="1">
      <alignment horizontal="center" vertical="center"/>
    </xf>
    <xf numFmtId="3" fontId="20" fillId="10" borderId="0" xfId="1" applyNumberFormat="1" applyFont="1" applyFill="1" applyAlignment="1">
      <alignment horizontal="right" vertical="center" indent="1"/>
    </xf>
    <xf numFmtId="177" fontId="13" fillId="10" borderId="0" xfId="70" applyNumberFormat="1" applyFont="1" applyFill="1" applyBorder="1" applyAlignment="1">
      <alignment horizontal="left" vertical="center" indent="1"/>
    </xf>
    <xf numFmtId="3" fontId="13" fillId="10" borderId="0" xfId="1" applyNumberFormat="1" applyFont="1" applyFill="1" applyAlignment="1">
      <alignment horizontal="center" vertical="center"/>
    </xf>
    <xf numFmtId="175" fontId="20" fillId="10" borderId="0" xfId="1" applyNumberFormat="1" applyFont="1" applyFill="1" applyAlignment="1">
      <alignment horizontal="center" vertical="center"/>
    </xf>
    <xf numFmtId="3" fontId="21" fillId="10" borderId="0" xfId="1" applyNumberFormat="1" applyFont="1" applyFill="1" applyAlignment="1">
      <alignment horizontal="center" vertical="center"/>
    </xf>
    <xf numFmtId="3" fontId="24" fillId="2" borderId="14" xfId="1" applyNumberFormat="1" applyFont="1" applyFill="1" applyBorder="1" applyAlignment="1">
      <alignment horizontal="center" vertical="center"/>
    </xf>
    <xf numFmtId="175" fontId="21" fillId="10" borderId="0" xfId="1" applyNumberFormat="1" applyFont="1" applyFill="1" applyAlignment="1">
      <alignment horizontal="center" vertical="center"/>
    </xf>
    <xf numFmtId="0" fontId="25" fillId="0" borderId="0" xfId="1" applyFont="1" applyAlignment="1">
      <alignment vertical="center"/>
    </xf>
    <xf numFmtId="0" fontId="30" fillId="0" borderId="0" xfId="1" applyFont="1" applyAlignment="1">
      <alignment horizontal="left" vertical="center"/>
    </xf>
    <xf numFmtId="0" fontId="34" fillId="2" borderId="0" xfId="68" applyFont="1" applyFill="1" applyAlignment="1">
      <alignment horizontal="left" wrapText="1"/>
    </xf>
    <xf numFmtId="0" fontId="38" fillId="2" borderId="0" xfId="36" applyFont="1" applyFill="1" applyAlignment="1">
      <alignment horizontal="left" vertical="center" wrapText="1"/>
    </xf>
    <xf numFmtId="0" fontId="38" fillId="2" borderId="0" xfId="36" applyFont="1" applyFill="1" applyAlignment="1">
      <alignment horizontal="left" vertical="center"/>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174" fontId="19" fillId="6" borderId="0" xfId="1" applyNumberFormat="1" applyFont="1" applyFill="1" applyAlignment="1">
      <alignment horizontal="center"/>
    </xf>
    <xf numFmtId="0" fontId="49" fillId="0" borderId="0" xfId="1" applyFont="1" applyAlignment="1">
      <alignment horizontal="left" vertical="center" wrapText="1"/>
    </xf>
    <xf numFmtId="0" fontId="30" fillId="0" borderId="0" xfId="1" applyFont="1" applyAlignment="1">
      <alignment horizontal="left" vertical="center" wrapText="1"/>
    </xf>
    <xf numFmtId="0" fontId="28" fillId="2" borderId="6" xfId="1" applyFont="1" applyFill="1" applyBorder="1" applyAlignment="1">
      <alignment vertical="center" wrapText="1"/>
    </xf>
    <xf numFmtId="0" fontId="25" fillId="5" borderId="6" xfId="1" applyFont="1" applyFill="1" applyBorder="1" applyAlignment="1">
      <alignment vertical="center" wrapText="1"/>
    </xf>
    <xf numFmtId="0" fontId="30" fillId="2" borderId="0" xfId="1" applyFont="1" applyFill="1" applyBorder="1" applyAlignment="1">
      <alignment horizontal="left" vertical="center"/>
    </xf>
    <xf numFmtId="3" fontId="24" fillId="2" borderId="0" xfId="1" applyNumberFormat="1" applyFont="1" applyFill="1" applyBorder="1" applyAlignment="1">
      <alignment horizontal="center" vertical="center" wrapText="1"/>
    </xf>
    <xf numFmtId="0" fontId="13" fillId="2" borderId="0" xfId="1" applyFont="1" applyFill="1" applyBorder="1" applyAlignment="1">
      <alignment vertical="center" wrapText="1"/>
    </xf>
    <xf numFmtId="3" fontId="13" fillId="2" borderId="0" xfId="1" applyNumberFormat="1" applyFont="1" applyFill="1" applyBorder="1" applyAlignment="1">
      <alignment horizontal="center" vertical="center"/>
    </xf>
    <xf numFmtId="0" fontId="26" fillId="2" borderId="0" xfId="1" applyFont="1" applyFill="1" applyBorder="1" applyAlignment="1">
      <alignment vertical="center"/>
    </xf>
    <xf numFmtId="0" fontId="12" fillId="2" borderId="0" xfId="1" applyFont="1" applyFill="1" applyBorder="1" applyAlignment="1">
      <alignment vertical="center"/>
    </xf>
    <xf numFmtId="3" fontId="13" fillId="2" borderId="0" xfId="1" applyNumberFormat="1" applyFont="1" applyFill="1" applyBorder="1" applyAlignment="1">
      <alignment horizontal="center" vertical="center" wrapText="1"/>
    </xf>
    <xf numFmtId="3" fontId="24" fillId="2" borderId="0" xfId="1" applyNumberFormat="1" applyFont="1" applyFill="1" applyBorder="1" applyAlignment="1">
      <alignment horizontal="center" vertical="center"/>
    </xf>
    <xf numFmtId="0" fontId="13" fillId="2" borderId="13" xfId="1" applyFont="1" applyFill="1" applyBorder="1" applyAlignment="1">
      <alignment vertical="center" wrapText="1"/>
    </xf>
    <xf numFmtId="3" fontId="13" fillId="2" borderId="13" xfId="1" applyNumberFormat="1" applyFont="1" applyFill="1" applyBorder="1" applyAlignment="1">
      <alignment horizontal="center" vertical="center"/>
    </xf>
    <xf numFmtId="3" fontId="20" fillId="2" borderId="0" xfId="1" applyNumberFormat="1" applyFont="1" applyFill="1" applyBorder="1" applyAlignment="1">
      <alignment horizontal="center" vertical="center"/>
    </xf>
    <xf numFmtId="0" fontId="30" fillId="2" borderId="0" xfId="1" applyFont="1" applyFill="1" applyBorder="1" applyAlignment="1">
      <alignment horizontal="left" vertical="top" wrapText="1"/>
    </xf>
    <xf numFmtId="0" fontId="30" fillId="2" borderId="0" xfId="1" applyNumberFormat="1" applyFont="1" applyFill="1" applyBorder="1" applyAlignment="1">
      <alignment vertical="top" wrapText="1"/>
    </xf>
  </cellXfs>
  <cellStyles count="71">
    <cellStyle name=" 1" xfId="2" xr:uid="{00000000-0005-0000-0000-000000000000}"/>
    <cellStyle name=" _x0007_LÓ_x0018_ÄþÍN^NuNVþˆHÁ_x0001__x0018_(n" xfId="3" xr:uid="{00000000-0005-0000-0000-000001000000}"/>
    <cellStyle name="%_Digital Music 03.08.2010 2_Budgetplanungstool browsergames " xfId="4" xr:uid="{00000000-0005-0000-0000-000002000000}"/>
    <cellStyle name="%_Digital Music 27.06.2010 2_Budgetplanungstool browsergames " xfId="5" xr:uid="{00000000-0005-0000-0000-000003000000}"/>
    <cellStyle name="******************************************" xfId="6" xr:uid="{00000000-0005-0000-0000-000004000000}"/>
    <cellStyle name="_%(SignOnly)" xfId="7" xr:uid="{00000000-0005-0000-0000-000005000000}"/>
    <cellStyle name="_%(SignSpaceOnly)" xfId="8" xr:uid="{00000000-0005-0000-0000-000006000000}"/>
    <cellStyle name="_%(SignSpaceOnly) 3" xfId="9" xr:uid="{00000000-0005-0000-0000-000007000000}"/>
    <cellStyle name="_Comma" xfId="10" xr:uid="{00000000-0005-0000-0000-000008000000}"/>
    <cellStyle name="_Comma 3" xfId="11" xr:uid="{00000000-0005-0000-0000-000009000000}"/>
    <cellStyle name="_Comma 6" xfId="12" xr:uid="{00000000-0005-0000-0000-00000A000000}"/>
    <cellStyle name="_Currency" xfId="13" xr:uid="{00000000-0005-0000-0000-00000B000000}"/>
    <cellStyle name="_CurrencySpace" xfId="14" xr:uid="{00000000-0005-0000-0000-00000C000000}"/>
    <cellStyle name="_CurrencySpace 6" xfId="15" xr:uid="{00000000-0005-0000-0000-00000D000000}"/>
    <cellStyle name="_CurrencySpace 7" xfId="16" xr:uid="{00000000-0005-0000-0000-00000E000000}"/>
    <cellStyle name="_Euro" xfId="17" xr:uid="{00000000-0005-0000-0000-00000F000000}"/>
    <cellStyle name="_Heading" xfId="18" xr:uid="{00000000-0005-0000-0000-000010000000}"/>
    <cellStyle name="_Highlight" xfId="19" xr:uid="{00000000-0005-0000-0000-000011000000}"/>
    <cellStyle name="_Multiple" xfId="20" xr:uid="{00000000-0005-0000-0000-000012000000}"/>
    <cellStyle name="_Multiple 10" xfId="21" xr:uid="{00000000-0005-0000-0000-000013000000}"/>
    <cellStyle name="_Multiple 4" xfId="22" xr:uid="{00000000-0005-0000-0000-000014000000}"/>
    <cellStyle name="_Multiple 9" xfId="23" xr:uid="{00000000-0005-0000-0000-000015000000}"/>
    <cellStyle name="_MultipleSpace" xfId="24" xr:uid="{00000000-0005-0000-0000-000016000000}"/>
    <cellStyle name="_SubHeading" xfId="25" xr:uid="{00000000-0005-0000-0000-000017000000}"/>
    <cellStyle name="_Table" xfId="26" xr:uid="{00000000-0005-0000-0000-000018000000}"/>
    <cellStyle name="_TableHead" xfId="27" xr:uid="{00000000-0005-0000-0000-000019000000}"/>
    <cellStyle name="_TableHead 2 3" xfId="28" xr:uid="{00000000-0005-0000-0000-00001A000000}"/>
    <cellStyle name="_TableHead 4" xfId="29" xr:uid="{00000000-0005-0000-0000-00001B000000}"/>
    <cellStyle name="_TableRowHead" xfId="30" xr:uid="{00000000-0005-0000-0000-00001C000000}"/>
    <cellStyle name="_TableRowHead_CSC " xfId="31" xr:uid="{00000000-0005-0000-0000-00001D000000}"/>
    <cellStyle name="_TableSuperHead" xfId="32" xr:uid="{00000000-0005-0000-0000-00001E000000}"/>
    <cellStyle name="_TableSuperHead 2" xfId="33" xr:uid="{00000000-0005-0000-0000-00001F000000}"/>
    <cellStyle name="Comma" xfId="70" builtinId="3"/>
    <cellStyle name="Comma 5" xfId="34" xr:uid="{00000000-0005-0000-0000-000020000000}"/>
    <cellStyle name="Default2" xfId="35" xr:uid="{00000000-0005-0000-0000-000021000000}"/>
    <cellStyle name="Hyperlink" xfId="69" builtinId="8"/>
    <cellStyle name="Normal" xfId="0" builtinId="0"/>
    <cellStyle name="Normal 10" xfId="36" xr:uid="{00000000-0005-0000-0000-000023000000}"/>
    <cellStyle name="Normal 11" xfId="37" xr:uid="{00000000-0005-0000-0000-000024000000}"/>
    <cellStyle name="Normal 12" xfId="38" xr:uid="{00000000-0005-0000-0000-000025000000}"/>
    <cellStyle name="Normal 12 2" xfId="39" xr:uid="{00000000-0005-0000-0000-000026000000}"/>
    <cellStyle name="Normal 13" xfId="40" xr:uid="{00000000-0005-0000-0000-000027000000}"/>
    <cellStyle name="Normal 131" xfId="41" xr:uid="{00000000-0005-0000-0000-000028000000}"/>
    <cellStyle name="Normal 14" xfId="42" xr:uid="{00000000-0005-0000-0000-000029000000}"/>
    <cellStyle name="Normal 16" xfId="43" xr:uid="{00000000-0005-0000-0000-00002A000000}"/>
    <cellStyle name="Normal 2" xfId="1" xr:uid="{00000000-0005-0000-0000-00002B000000}"/>
    <cellStyle name="Normal 2 13" xfId="44" xr:uid="{00000000-0005-0000-0000-00002C000000}"/>
    <cellStyle name="Normal 2 2" xfId="45" xr:uid="{00000000-0005-0000-0000-00002D000000}"/>
    <cellStyle name="Normal 2 3" xfId="46" xr:uid="{00000000-0005-0000-0000-00002E000000}"/>
    <cellStyle name="Normal 2 4" xfId="47" xr:uid="{00000000-0005-0000-0000-00002F000000}"/>
    <cellStyle name="Normal 2 6" xfId="48" xr:uid="{00000000-0005-0000-0000-000030000000}"/>
    <cellStyle name="Normal 25" xfId="49" xr:uid="{00000000-0005-0000-0000-000031000000}"/>
    <cellStyle name="Normal 26" xfId="50" xr:uid="{00000000-0005-0000-0000-000032000000}"/>
    <cellStyle name="Normal 27" xfId="51" xr:uid="{00000000-0005-0000-0000-000033000000}"/>
    <cellStyle name="Normal 28" xfId="52" xr:uid="{00000000-0005-0000-0000-000034000000}"/>
    <cellStyle name="Normal 29" xfId="53" xr:uid="{00000000-0005-0000-0000-000035000000}"/>
    <cellStyle name="Normal 3" xfId="54" xr:uid="{00000000-0005-0000-0000-000036000000}"/>
    <cellStyle name="Normal 3 2" xfId="55" xr:uid="{00000000-0005-0000-0000-000037000000}"/>
    <cellStyle name="Normal 30" xfId="56" xr:uid="{00000000-0005-0000-0000-000038000000}"/>
    <cellStyle name="Normal 31" xfId="57" xr:uid="{00000000-0005-0000-0000-000039000000}"/>
    <cellStyle name="Normal 32" xfId="58" xr:uid="{00000000-0005-0000-0000-00003A000000}"/>
    <cellStyle name="Normal 4" xfId="59" xr:uid="{00000000-0005-0000-0000-00003B000000}"/>
    <cellStyle name="Normal 5" xfId="60" xr:uid="{00000000-0005-0000-0000-00003C000000}"/>
    <cellStyle name="Normal 5 3 2" xfId="61" xr:uid="{00000000-0005-0000-0000-00003D000000}"/>
    <cellStyle name="Normal 6" xfId="62" xr:uid="{00000000-0005-0000-0000-00003E000000}"/>
    <cellStyle name="Normal 7" xfId="63" xr:uid="{00000000-0005-0000-0000-00003F000000}"/>
    <cellStyle name="Normal 8" xfId="64" xr:uid="{00000000-0005-0000-0000-000040000000}"/>
    <cellStyle name="Normal 9" xfId="65" xr:uid="{00000000-0005-0000-0000-000041000000}"/>
    <cellStyle name="Percent 16" xfId="66" xr:uid="{00000000-0005-0000-0000-000042000000}"/>
    <cellStyle name="Percent 99" xfId="67" xr:uid="{00000000-0005-0000-0000-000043000000}"/>
    <cellStyle name="Standard 10" xfId="68" xr:uid="{D49B1085-9C42-4A75-A5C8-471769217A28}"/>
  </cellStyles>
  <dxfs count="215">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strike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numFmt numFmtId="3" formatCode="#,##0"/>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numFmt numFmtId="175" formatCode="#,##0.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numFmt numFmtId="175" formatCode="#,##0.0"/>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ill>
        <patternFill patternType="solid">
          <fgColor indexed="64"/>
          <bgColor rgb="FFFFC000"/>
        </patternFill>
      </fill>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ill>
        <patternFill patternType="solid">
          <fgColor indexed="64"/>
          <bgColor rgb="FFFFC000"/>
        </patternFill>
      </fill>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rgb="FF000000"/>
        <name val="Calibri"/>
        <family val="2"/>
        <scheme val="none"/>
      </font>
      <numFmt numFmtId="3" formatCode="#,##0"/>
      <fill>
        <patternFill patternType="solid">
          <fgColor indexed="64"/>
          <bgColor theme="6" tint="0.79998168889431442"/>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border>
        <left/>
        <right/>
        <vertical/>
      </border>
    </dxf>
    <dxf>
      <border>
        <vertical/>
      </border>
    </dxf>
  </dxfs>
  <tableStyles count="4" defaultTableStyle="Table Style 3" defaultPivotStyle="PivotStyleLight16">
    <tableStyle name="Style KPIs" pivot="0" count="0" xr9:uid="{E35ACB1E-4399-4C21-8C38-54F385A1C482}"/>
    <tableStyle name="Table Style 1" pivot="0" count="1" xr9:uid="{19E4B767-03F6-40F3-878A-45308BAFD3BB}">
      <tableStyleElement type="wholeTable" dxfId="214"/>
    </tableStyle>
    <tableStyle name="Table Style 2" pivot="0" count="1" xr9:uid="{24F24100-D1FA-4935-96E1-4A03C83A6B9D}">
      <tableStyleElement type="wholeTable" dxfId="213"/>
    </tableStyle>
    <tableStyle name="Table Style 3" pivot="0" count="0" xr9:uid="{9AFB0660-196B-4E0D-809A-44CD4823FF94}"/>
  </tableStyles>
  <colors>
    <mruColors>
      <color rgb="FFCCCCCC"/>
      <color rgb="FFCC66FF"/>
      <color rgb="FF019CB2"/>
      <color rgb="FF72C3EE"/>
      <color rgb="FFE3F3FC"/>
      <color rgb="FF012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508966</xdr:colOff>
      <xdr:row>2</xdr:row>
      <xdr:rowOff>9525</xdr:rowOff>
    </xdr:from>
    <xdr:to>
      <xdr:col>9</xdr:col>
      <xdr:colOff>104776</xdr:colOff>
      <xdr:row>4</xdr:row>
      <xdr:rowOff>182253</xdr:rowOff>
    </xdr:to>
    <xdr:pic>
      <xdr:nvPicPr>
        <xdr:cNvPr id="4" name="Picture 3" descr="Wintershall Dea Guidelines">
          <a:extLst>
            <a:ext uri="{FF2B5EF4-FFF2-40B4-BE49-F238E27FC236}">
              <a16:creationId xmlns:a16="http://schemas.microsoft.com/office/drawing/2014/main" id="{EEE71866-4177-4CA4-9E55-1B95D89FE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2366" y="400050"/>
          <a:ext cx="967410" cy="839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295276</xdr:colOff>
      <xdr:row>0</xdr:row>
      <xdr:rowOff>76199</xdr:rowOff>
    </xdr:from>
    <xdr:to>
      <xdr:col>19</xdr:col>
      <xdr:colOff>1015276</xdr:colOff>
      <xdr:row>2</xdr:row>
      <xdr:rowOff>120899</xdr:rowOff>
    </xdr:to>
    <xdr:sp macro="" textlink="">
      <xdr:nvSpPr>
        <xdr:cNvPr id="4" name="Textplatzhalter 8">
          <a:extLst>
            <a:ext uri="{FF2B5EF4-FFF2-40B4-BE49-F238E27FC236}">
              <a16:creationId xmlns:a16="http://schemas.microsoft.com/office/drawing/2014/main" id="{1438059C-651A-42CA-9098-D10A361E2B9B}"/>
            </a:ext>
          </a:extLst>
        </xdr:cNvPr>
        <xdr:cNvSpPr>
          <a:spLocks noGrp="1"/>
        </xdr:cNvSpPr>
      </xdr:nvSpPr>
      <xdr:spPr bwMode="gray">
        <a:xfrm>
          <a:off x="94107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85725</xdr:colOff>
      <xdr:row>0</xdr:row>
      <xdr:rowOff>76200</xdr:rowOff>
    </xdr:from>
    <xdr:to>
      <xdr:col>9</xdr:col>
      <xdr:colOff>805725</xdr:colOff>
      <xdr:row>2</xdr:row>
      <xdr:rowOff>111375</xdr:rowOff>
    </xdr:to>
    <xdr:sp macro="" textlink="">
      <xdr:nvSpPr>
        <xdr:cNvPr id="3" name="Textplatzhalter 8">
          <a:extLst>
            <a:ext uri="{FF2B5EF4-FFF2-40B4-BE49-F238E27FC236}">
              <a16:creationId xmlns:a16="http://schemas.microsoft.com/office/drawing/2014/main" id="{1CE66235-68FF-4DF5-B95B-29BAB94A9C17}"/>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295276</xdr:colOff>
      <xdr:row>0</xdr:row>
      <xdr:rowOff>76199</xdr:rowOff>
    </xdr:from>
    <xdr:to>
      <xdr:col>19</xdr:col>
      <xdr:colOff>1015276</xdr:colOff>
      <xdr:row>2</xdr:row>
      <xdr:rowOff>120899</xdr:rowOff>
    </xdr:to>
    <xdr:sp macro="" textlink="">
      <xdr:nvSpPr>
        <xdr:cNvPr id="3" name="Textplatzhalter 8">
          <a:extLst>
            <a:ext uri="{FF2B5EF4-FFF2-40B4-BE49-F238E27FC236}">
              <a16:creationId xmlns:a16="http://schemas.microsoft.com/office/drawing/2014/main" id="{20A2C023-81CD-411E-8C2B-E16BB37295C6}"/>
            </a:ext>
          </a:extLst>
        </xdr:cNvPr>
        <xdr:cNvSpPr>
          <a:spLocks noGrp="1"/>
        </xdr:cNvSpPr>
      </xdr:nvSpPr>
      <xdr:spPr bwMode="gray">
        <a:xfrm>
          <a:off x="94107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0</xdr:row>
      <xdr:rowOff>66674</xdr:rowOff>
    </xdr:from>
    <xdr:to>
      <xdr:col>20</xdr:col>
      <xdr:colOff>5626</xdr:colOff>
      <xdr:row>2</xdr:row>
      <xdr:rowOff>111374</xdr:rowOff>
    </xdr:to>
    <xdr:sp macro="" textlink="">
      <xdr:nvSpPr>
        <xdr:cNvPr id="2" name="Textplatzhalter 8">
          <a:extLst>
            <a:ext uri="{FF2B5EF4-FFF2-40B4-BE49-F238E27FC236}">
              <a16:creationId xmlns:a16="http://schemas.microsoft.com/office/drawing/2014/main" id="{F2357AF2-7A6A-49C8-AF21-9F8BE3B56428}"/>
            </a:ext>
          </a:extLst>
        </xdr:cNvPr>
        <xdr:cNvSpPr>
          <a:spLocks noGrp="1"/>
        </xdr:cNvSpPr>
      </xdr:nvSpPr>
      <xdr:spPr bwMode="gray">
        <a:xfrm>
          <a:off x="6257926" y="666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19</xdr:col>
      <xdr:colOff>295276</xdr:colOff>
      <xdr:row>0</xdr:row>
      <xdr:rowOff>76199</xdr:rowOff>
    </xdr:from>
    <xdr:to>
      <xdr:col>19</xdr:col>
      <xdr:colOff>1015276</xdr:colOff>
      <xdr:row>2</xdr:row>
      <xdr:rowOff>120899</xdr:rowOff>
    </xdr:to>
    <xdr:sp macro="" textlink="">
      <xdr:nvSpPr>
        <xdr:cNvPr id="4" name="Textplatzhalter 8">
          <a:extLst>
            <a:ext uri="{FF2B5EF4-FFF2-40B4-BE49-F238E27FC236}">
              <a16:creationId xmlns:a16="http://schemas.microsoft.com/office/drawing/2014/main" id="{8F158533-259D-4478-890C-A22EBCCAAD92}"/>
            </a:ext>
          </a:extLst>
        </xdr:cNvPr>
        <xdr:cNvSpPr>
          <a:spLocks noGrp="1"/>
        </xdr:cNvSpPr>
      </xdr:nvSpPr>
      <xdr:spPr bwMode="gray">
        <a:xfrm>
          <a:off x="91916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295276</xdr:colOff>
      <xdr:row>0</xdr:row>
      <xdr:rowOff>76199</xdr:rowOff>
    </xdr:from>
    <xdr:to>
      <xdr:col>19</xdr:col>
      <xdr:colOff>1015276</xdr:colOff>
      <xdr:row>2</xdr:row>
      <xdr:rowOff>120899</xdr:rowOff>
    </xdr:to>
    <xdr:sp macro="" textlink="">
      <xdr:nvSpPr>
        <xdr:cNvPr id="3" name="Textplatzhalter 8">
          <a:extLst>
            <a:ext uri="{FF2B5EF4-FFF2-40B4-BE49-F238E27FC236}">
              <a16:creationId xmlns:a16="http://schemas.microsoft.com/office/drawing/2014/main" id="{696534D7-E0DB-4B1A-9BA6-A1734C076CE7}"/>
            </a:ext>
          </a:extLst>
        </xdr:cNvPr>
        <xdr:cNvSpPr>
          <a:spLocks noGrp="1"/>
        </xdr:cNvSpPr>
      </xdr:nvSpPr>
      <xdr:spPr bwMode="gray">
        <a:xfrm>
          <a:off x="93440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314325</xdr:colOff>
      <xdr:row>0</xdr:row>
      <xdr:rowOff>85724</xdr:rowOff>
    </xdr:from>
    <xdr:to>
      <xdr:col>19</xdr:col>
      <xdr:colOff>1034325</xdr:colOff>
      <xdr:row>2</xdr:row>
      <xdr:rowOff>130424</xdr:rowOff>
    </xdr:to>
    <xdr:sp macro="" textlink="">
      <xdr:nvSpPr>
        <xdr:cNvPr id="3" name="Textplatzhalter 8">
          <a:extLst>
            <a:ext uri="{FF2B5EF4-FFF2-40B4-BE49-F238E27FC236}">
              <a16:creationId xmlns:a16="http://schemas.microsoft.com/office/drawing/2014/main" id="{420744AA-57B9-4F5A-A476-2953CBABDA9A}"/>
            </a:ext>
          </a:extLst>
        </xdr:cNvPr>
        <xdr:cNvSpPr>
          <a:spLocks noGrp="1"/>
        </xdr:cNvSpPr>
      </xdr:nvSpPr>
      <xdr:spPr bwMode="gray">
        <a:xfrm>
          <a:off x="8172450"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314325</xdr:colOff>
      <xdr:row>0</xdr:row>
      <xdr:rowOff>85724</xdr:rowOff>
    </xdr:from>
    <xdr:to>
      <xdr:col>19</xdr:col>
      <xdr:colOff>1034325</xdr:colOff>
      <xdr:row>2</xdr:row>
      <xdr:rowOff>130424</xdr:rowOff>
    </xdr:to>
    <xdr:sp macro="" textlink="">
      <xdr:nvSpPr>
        <xdr:cNvPr id="3" name="Textplatzhalter 8">
          <a:extLst>
            <a:ext uri="{FF2B5EF4-FFF2-40B4-BE49-F238E27FC236}">
              <a16:creationId xmlns:a16="http://schemas.microsoft.com/office/drawing/2014/main" id="{48100259-06A4-499B-B4A2-CF4564E2C148}"/>
            </a:ext>
          </a:extLst>
        </xdr:cNvPr>
        <xdr:cNvSpPr>
          <a:spLocks noGrp="1"/>
        </xdr:cNvSpPr>
      </xdr:nvSpPr>
      <xdr:spPr bwMode="gray">
        <a:xfrm>
          <a:off x="921067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19</xdr:col>
      <xdr:colOff>314325</xdr:colOff>
      <xdr:row>0</xdr:row>
      <xdr:rowOff>85724</xdr:rowOff>
    </xdr:from>
    <xdr:to>
      <xdr:col>19</xdr:col>
      <xdr:colOff>1034325</xdr:colOff>
      <xdr:row>2</xdr:row>
      <xdr:rowOff>130424</xdr:rowOff>
    </xdr:to>
    <xdr:sp macro="" textlink="">
      <xdr:nvSpPr>
        <xdr:cNvPr id="3" name="Textplatzhalter 8">
          <a:extLst>
            <a:ext uri="{FF2B5EF4-FFF2-40B4-BE49-F238E27FC236}">
              <a16:creationId xmlns:a16="http://schemas.microsoft.com/office/drawing/2014/main" id="{99292A14-E88A-4005-991E-C4CC0EA6DF54}"/>
            </a:ext>
          </a:extLst>
        </xdr:cNvPr>
        <xdr:cNvSpPr>
          <a:spLocks noGrp="1"/>
        </xdr:cNvSpPr>
      </xdr:nvSpPr>
      <xdr:spPr bwMode="gray">
        <a:xfrm>
          <a:off x="921067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0</xdr:row>
      <xdr:rowOff>85724</xdr:rowOff>
    </xdr:from>
    <xdr:to>
      <xdr:col>20</xdr:col>
      <xdr:colOff>5626</xdr:colOff>
      <xdr:row>2</xdr:row>
      <xdr:rowOff>130424</xdr:rowOff>
    </xdr:to>
    <xdr:sp macro="" textlink="">
      <xdr:nvSpPr>
        <xdr:cNvPr id="2" name="Textplatzhalter 8">
          <a:extLst>
            <a:ext uri="{FF2B5EF4-FFF2-40B4-BE49-F238E27FC236}">
              <a16:creationId xmlns:a16="http://schemas.microsoft.com/office/drawing/2014/main" id="{22FB2EC9-9F62-40A9-A41A-FDAB36570829}"/>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19</xdr:col>
      <xdr:colOff>314325</xdr:colOff>
      <xdr:row>0</xdr:row>
      <xdr:rowOff>85724</xdr:rowOff>
    </xdr:from>
    <xdr:to>
      <xdr:col>19</xdr:col>
      <xdr:colOff>1034325</xdr:colOff>
      <xdr:row>2</xdr:row>
      <xdr:rowOff>130424</xdr:rowOff>
    </xdr:to>
    <xdr:sp macro="" textlink="">
      <xdr:nvSpPr>
        <xdr:cNvPr id="4" name="Textplatzhalter 8">
          <a:extLst>
            <a:ext uri="{FF2B5EF4-FFF2-40B4-BE49-F238E27FC236}">
              <a16:creationId xmlns:a16="http://schemas.microsoft.com/office/drawing/2014/main" id="{726E646F-C7DE-422F-BABC-3F5259F1ED3F}"/>
            </a:ext>
          </a:extLst>
        </xdr:cNvPr>
        <xdr:cNvSpPr>
          <a:spLocks noGrp="1"/>
        </xdr:cNvSpPr>
      </xdr:nvSpPr>
      <xdr:spPr bwMode="gray">
        <a:xfrm>
          <a:off x="921067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85725</xdr:colOff>
      <xdr:row>0</xdr:row>
      <xdr:rowOff>76200</xdr:rowOff>
    </xdr:from>
    <xdr:to>
      <xdr:col>8</xdr:col>
      <xdr:colOff>805725</xdr:colOff>
      <xdr:row>2</xdr:row>
      <xdr:rowOff>111375</xdr:rowOff>
    </xdr:to>
    <xdr:sp macro="" textlink="">
      <xdr:nvSpPr>
        <xdr:cNvPr id="2" name="Textplatzhalter 8">
          <a:extLst>
            <a:ext uri="{FF2B5EF4-FFF2-40B4-BE49-F238E27FC236}">
              <a16:creationId xmlns:a16="http://schemas.microsoft.com/office/drawing/2014/main" id="{53B1C01B-B3C7-4A3A-80CC-604A9DA59E85}"/>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314324</xdr:colOff>
      <xdr:row>0</xdr:row>
      <xdr:rowOff>104774</xdr:rowOff>
    </xdr:from>
    <xdr:to>
      <xdr:col>19</xdr:col>
      <xdr:colOff>1034324</xdr:colOff>
      <xdr:row>2</xdr:row>
      <xdr:rowOff>139949</xdr:rowOff>
    </xdr:to>
    <xdr:sp macro="" textlink="">
      <xdr:nvSpPr>
        <xdr:cNvPr id="4" name="Textplatzhalter 8">
          <a:extLst>
            <a:ext uri="{FF2B5EF4-FFF2-40B4-BE49-F238E27FC236}">
              <a16:creationId xmlns:a16="http://schemas.microsoft.com/office/drawing/2014/main" id="{2AF235F9-86C1-472D-8A3E-FA01358DEB57}"/>
            </a:ext>
          </a:extLst>
        </xdr:cNvPr>
        <xdr:cNvSpPr>
          <a:spLocks noGrp="1"/>
        </xdr:cNvSpPr>
      </xdr:nvSpPr>
      <xdr:spPr bwMode="gray">
        <a:xfrm>
          <a:off x="9372599" y="1047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323851</xdr:colOff>
      <xdr:row>0</xdr:row>
      <xdr:rowOff>85724</xdr:rowOff>
    </xdr:from>
    <xdr:to>
      <xdr:col>8</xdr:col>
      <xdr:colOff>5626</xdr:colOff>
      <xdr:row>2</xdr:row>
      <xdr:rowOff>130424</xdr:rowOff>
    </xdr:to>
    <xdr:sp macro="" textlink="">
      <xdr:nvSpPr>
        <xdr:cNvPr id="2" name="Textplatzhalter 8">
          <a:extLst>
            <a:ext uri="{FF2B5EF4-FFF2-40B4-BE49-F238E27FC236}">
              <a16:creationId xmlns:a16="http://schemas.microsoft.com/office/drawing/2014/main" id="{24F343CE-F43E-4AD6-85FC-D2E4A3EC6274}"/>
            </a:ext>
          </a:extLst>
        </xdr:cNvPr>
        <xdr:cNvSpPr>
          <a:spLocks noGrp="1"/>
        </xdr:cNvSpPr>
      </xdr:nvSpPr>
      <xdr:spPr bwMode="gray">
        <a:xfrm>
          <a:off x="81819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314326</xdr:colOff>
      <xdr:row>0</xdr:row>
      <xdr:rowOff>85724</xdr:rowOff>
    </xdr:from>
    <xdr:to>
      <xdr:col>19</xdr:col>
      <xdr:colOff>1034326</xdr:colOff>
      <xdr:row>2</xdr:row>
      <xdr:rowOff>130424</xdr:rowOff>
    </xdr:to>
    <xdr:sp macro="" textlink="">
      <xdr:nvSpPr>
        <xdr:cNvPr id="3" name="Textplatzhalter 8">
          <a:extLst>
            <a:ext uri="{FF2B5EF4-FFF2-40B4-BE49-F238E27FC236}">
              <a16:creationId xmlns:a16="http://schemas.microsoft.com/office/drawing/2014/main" id="{D1C541C5-ED0A-4858-B477-8AC150BAD0C4}"/>
            </a:ext>
          </a:extLst>
        </xdr:cNvPr>
        <xdr:cNvSpPr>
          <a:spLocks noGrp="1"/>
        </xdr:cNvSpPr>
      </xdr:nvSpPr>
      <xdr:spPr bwMode="gray">
        <a:xfrm>
          <a:off x="90201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333374</xdr:colOff>
      <xdr:row>0</xdr:row>
      <xdr:rowOff>95249</xdr:rowOff>
    </xdr:from>
    <xdr:to>
      <xdr:col>4</xdr:col>
      <xdr:colOff>5624</xdr:colOff>
      <xdr:row>2</xdr:row>
      <xdr:rowOff>139949</xdr:rowOff>
    </xdr:to>
    <xdr:sp macro="" textlink="">
      <xdr:nvSpPr>
        <xdr:cNvPr id="2" name="Textplatzhalter 8">
          <a:extLst>
            <a:ext uri="{FF2B5EF4-FFF2-40B4-BE49-F238E27FC236}">
              <a16:creationId xmlns:a16="http://schemas.microsoft.com/office/drawing/2014/main" id="{EC84EFE1-77E9-4591-B245-B646B9BE2913}"/>
            </a:ext>
          </a:extLst>
        </xdr:cNvPr>
        <xdr:cNvSpPr>
          <a:spLocks noGrp="1"/>
        </xdr:cNvSpPr>
      </xdr:nvSpPr>
      <xdr:spPr bwMode="gray">
        <a:xfrm>
          <a:off x="4781549" y="9524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314326</xdr:colOff>
      <xdr:row>0</xdr:row>
      <xdr:rowOff>85724</xdr:rowOff>
    </xdr:from>
    <xdr:to>
      <xdr:col>19</xdr:col>
      <xdr:colOff>1034326</xdr:colOff>
      <xdr:row>2</xdr:row>
      <xdr:rowOff>130424</xdr:rowOff>
    </xdr:to>
    <xdr:sp macro="" textlink="">
      <xdr:nvSpPr>
        <xdr:cNvPr id="3" name="Textplatzhalter 8">
          <a:extLst>
            <a:ext uri="{FF2B5EF4-FFF2-40B4-BE49-F238E27FC236}">
              <a16:creationId xmlns:a16="http://schemas.microsoft.com/office/drawing/2014/main" id="{F5CEBC6B-A918-4883-AC14-210B8C6C1079}"/>
            </a:ext>
          </a:extLst>
        </xdr:cNvPr>
        <xdr:cNvSpPr>
          <a:spLocks noGrp="1"/>
        </xdr:cNvSpPr>
      </xdr:nvSpPr>
      <xdr:spPr bwMode="gray">
        <a:xfrm>
          <a:off x="10058401"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76199</xdr:rowOff>
    </xdr:from>
    <xdr:to>
      <xdr:col>20</xdr:col>
      <xdr:colOff>0</xdr:colOff>
      <xdr:row>2</xdr:row>
      <xdr:rowOff>120899</xdr:rowOff>
    </xdr:to>
    <xdr:sp macro="" textlink="">
      <xdr:nvSpPr>
        <xdr:cNvPr id="2" name="Textplatzhalter 8">
          <a:extLst>
            <a:ext uri="{FF2B5EF4-FFF2-40B4-BE49-F238E27FC236}">
              <a16:creationId xmlns:a16="http://schemas.microsoft.com/office/drawing/2014/main" id="{E632C702-A490-4058-A10A-A4BB1E4A653F}"/>
            </a:ext>
          </a:extLst>
        </xdr:cNvPr>
        <xdr:cNvSpPr>
          <a:spLocks noGrp="1"/>
        </xdr:cNvSpPr>
      </xdr:nvSpPr>
      <xdr:spPr bwMode="gray">
        <a:xfrm>
          <a:off x="646747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19</xdr:col>
      <xdr:colOff>314326</xdr:colOff>
      <xdr:row>0</xdr:row>
      <xdr:rowOff>85724</xdr:rowOff>
    </xdr:from>
    <xdr:to>
      <xdr:col>19</xdr:col>
      <xdr:colOff>1034326</xdr:colOff>
      <xdr:row>2</xdr:row>
      <xdr:rowOff>130424</xdr:rowOff>
    </xdr:to>
    <xdr:sp macro="" textlink="">
      <xdr:nvSpPr>
        <xdr:cNvPr id="4" name="Textplatzhalter 8">
          <a:extLst>
            <a:ext uri="{FF2B5EF4-FFF2-40B4-BE49-F238E27FC236}">
              <a16:creationId xmlns:a16="http://schemas.microsoft.com/office/drawing/2014/main" id="{D55C7C09-96C9-4B43-9B9A-3FFEFD8688C4}"/>
            </a:ext>
          </a:extLst>
        </xdr:cNvPr>
        <xdr:cNvSpPr>
          <a:spLocks noGrp="1"/>
        </xdr:cNvSpPr>
      </xdr:nvSpPr>
      <xdr:spPr bwMode="gray">
        <a:xfrm>
          <a:off x="99345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0</xdr:row>
      <xdr:rowOff>76199</xdr:rowOff>
    </xdr:from>
    <xdr:to>
      <xdr:col>20</xdr:col>
      <xdr:colOff>5626</xdr:colOff>
      <xdr:row>2</xdr:row>
      <xdr:rowOff>120899</xdr:rowOff>
    </xdr:to>
    <xdr:sp macro="" textlink="">
      <xdr:nvSpPr>
        <xdr:cNvPr id="2" name="Textplatzhalter 8">
          <a:extLst>
            <a:ext uri="{FF2B5EF4-FFF2-40B4-BE49-F238E27FC236}">
              <a16:creationId xmlns:a16="http://schemas.microsoft.com/office/drawing/2014/main" id="{20A505D2-8780-485A-B295-FBBB5DAF399B}"/>
            </a:ext>
          </a:extLst>
        </xdr:cNvPr>
        <xdr:cNvSpPr>
          <a:spLocks noGrp="1"/>
        </xdr:cNvSpPr>
      </xdr:nvSpPr>
      <xdr:spPr bwMode="gray">
        <a:xfrm>
          <a:off x="64770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19</xdr:col>
      <xdr:colOff>314325</xdr:colOff>
      <xdr:row>0</xdr:row>
      <xdr:rowOff>95250</xdr:rowOff>
    </xdr:from>
    <xdr:to>
      <xdr:col>19</xdr:col>
      <xdr:colOff>1034325</xdr:colOff>
      <xdr:row>2</xdr:row>
      <xdr:rowOff>139950</xdr:rowOff>
    </xdr:to>
    <xdr:sp macro="" textlink="">
      <xdr:nvSpPr>
        <xdr:cNvPr id="4" name="Textplatzhalter 8">
          <a:extLst>
            <a:ext uri="{FF2B5EF4-FFF2-40B4-BE49-F238E27FC236}">
              <a16:creationId xmlns:a16="http://schemas.microsoft.com/office/drawing/2014/main" id="{1B4A850B-702F-458C-8444-C3FDB2B0459A}"/>
            </a:ext>
          </a:extLst>
        </xdr:cNvPr>
        <xdr:cNvSpPr>
          <a:spLocks noGrp="1"/>
        </xdr:cNvSpPr>
      </xdr:nvSpPr>
      <xdr:spPr bwMode="gray">
        <a:xfrm>
          <a:off x="8543925"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295276</xdr:colOff>
      <xdr:row>0</xdr:row>
      <xdr:rowOff>76199</xdr:rowOff>
    </xdr:from>
    <xdr:to>
      <xdr:col>19</xdr:col>
      <xdr:colOff>1015276</xdr:colOff>
      <xdr:row>2</xdr:row>
      <xdr:rowOff>120899</xdr:rowOff>
    </xdr:to>
    <xdr:sp macro="" textlink="">
      <xdr:nvSpPr>
        <xdr:cNvPr id="3" name="Textplatzhalter 8">
          <a:extLst>
            <a:ext uri="{FF2B5EF4-FFF2-40B4-BE49-F238E27FC236}">
              <a16:creationId xmlns:a16="http://schemas.microsoft.com/office/drawing/2014/main" id="{D1E04B21-06EF-47D7-9889-A5BCFE54C68B}"/>
            </a:ext>
          </a:extLst>
        </xdr:cNvPr>
        <xdr:cNvSpPr>
          <a:spLocks noGrp="1"/>
        </xdr:cNvSpPr>
      </xdr:nvSpPr>
      <xdr:spPr bwMode="gray">
        <a:xfrm>
          <a:off x="92678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85724</xdr:rowOff>
    </xdr:from>
    <xdr:to>
      <xdr:col>20</xdr:col>
      <xdr:colOff>0</xdr:colOff>
      <xdr:row>2</xdr:row>
      <xdr:rowOff>130424</xdr:rowOff>
    </xdr:to>
    <xdr:sp macro="" textlink="">
      <xdr:nvSpPr>
        <xdr:cNvPr id="2" name="Textplatzhalter 8">
          <a:extLst>
            <a:ext uri="{FF2B5EF4-FFF2-40B4-BE49-F238E27FC236}">
              <a16:creationId xmlns:a16="http://schemas.microsoft.com/office/drawing/2014/main" id="{2315DD34-2585-46D6-A7CA-D41FE976204B}"/>
            </a:ext>
          </a:extLst>
        </xdr:cNvPr>
        <xdr:cNvSpPr>
          <a:spLocks noGrp="1"/>
        </xdr:cNvSpPr>
      </xdr:nvSpPr>
      <xdr:spPr bwMode="gray">
        <a:xfrm>
          <a:off x="66960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19</xdr:col>
      <xdr:colOff>295276</xdr:colOff>
      <xdr:row>0</xdr:row>
      <xdr:rowOff>76199</xdr:rowOff>
    </xdr:from>
    <xdr:to>
      <xdr:col>19</xdr:col>
      <xdr:colOff>1015276</xdr:colOff>
      <xdr:row>2</xdr:row>
      <xdr:rowOff>120899</xdr:rowOff>
    </xdr:to>
    <xdr:sp macro="" textlink="">
      <xdr:nvSpPr>
        <xdr:cNvPr id="4" name="Textplatzhalter 8">
          <a:extLst>
            <a:ext uri="{FF2B5EF4-FFF2-40B4-BE49-F238E27FC236}">
              <a16:creationId xmlns:a16="http://schemas.microsoft.com/office/drawing/2014/main" id="{8B912285-BDE5-463C-AFF9-4703C279D2CB}"/>
            </a:ext>
          </a:extLst>
        </xdr:cNvPr>
        <xdr:cNvSpPr>
          <a:spLocks noGrp="1"/>
        </xdr:cNvSpPr>
      </xdr:nvSpPr>
      <xdr:spPr bwMode="gray">
        <a:xfrm>
          <a:off x="1030605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CED3C5-EC0F-41C2-A721-CF169A7B8C59}" name="Table4" displayName="Table4" ref="B7:T23" headerRowCount="0" totalsRowShown="0" headerRowDxfId="212" dataDxfId="211">
  <tableColumns count="19">
    <tableColumn id="1" xr3:uid="{3432740A-B59F-4A18-888D-1046220CD3FD}" name="Column1" headerRowDxfId="210" dataDxfId="209" headerRowCellStyle="Normal 2"/>
    <tableColumn id="5" xr3:uid="{580E4E28-D9F5-4539-8694-789CBD01F694}" name="Spalte2" headerRowDxfId="208" headerRowCellStyle="Normal 2"/>
    <tableColumn id="6" xr3:uid="{0479AAB3-9076-4D74-A8E8-C8F713485501}" name="Spalte4" headerRowDxfId="207" headerRowCellStyle="Normal 2"/>
    <tableColumn id="4" xr3:uid="{85C2DE0C-6C23-479C-AA0D-F05B2983777C}" name="Spalte1" headerRowDxfId="206" headerRowCellStyle="Normal 2"/>
    <tableColumn id="3" xr3:uid="{5E5AFD4E-5444-4766-8C70-12331BE01910}" name="Spalte3" headerRowDxfId="205" headerRowCellStyle="Normal 2"/>
    <tableColumn id="2" xr3:uid="{02980D70-61D5-4F91-800F-AD0A3D61F436}" name="Column2" headerRowDxfId="204" dataDxfId="203" headerRowCellStyle="Normal 2"/>
    <tableColumn id="7" xr3:uid="{EA5DA912-34DD-4853-B8E7-B76D897D40FF}" name="Column7" headerRowDxfId="202" dataDxfId="201" headerRowCellStyle="Normal 2"/>
    <tableColumn id="9" xr3:uid="{325A19EF-C8FB-4FBE-8EA5-9B45419C0107}" name="Spalte6" headerRowDxfId="200" headerRowCellStyle="Normal 2"/>
    <tableColumn id="11" xr3:uid="{CAF6A11F-C8BE-44CA-8574-D9D1DACB51D0}" name="Spalte8" headerRowDxfId="199" headerRowCellStyle="Normal 2"/>
    <tableColumn id="10" xr3:uid="{8E90D24F-027F-4609-AE92-D844E7C64F2A}" name="Spalte7" headerRowDxfId="198" headerRowCellStyle="Normal 2"/>
    <tableColumn id="12" xr3:uid="{D34C3EFB-85D4-4DF0-A7D0-87E900E626A9}" name="Column3" headerRowDxfId="197" headerRowCellStyle="Normal 2"/>
    <tableColumn id="13" xr3:uid="{847FCB9F-E4C6-45FE-BCC3-795840D60F95}" name="Spalte9" headerRowDxfId="196" headerRowCellStyle="Normal 2"/>
    <tableColumn id="14" xr3:uid="{0F7FACCE-FA9F-42C1-B358-228FC4BE15CC}" name="Column4" headerRowDxfId="195" headerRowCellStyle="Normal 2"/>
    <tableColumn id="16" xr3:uid="{60B69A25-85A6-45AA-8A78-7E9A838547EF}" name="Column6" headerRowDxfId="194" headerRowCellStyle="Normal 2"/>
    <tableColumn id="15" xr3:uid="{816A65F0-471A-4B08-8E68-53DF97809325}" name="Column5" headerRowDxfId="193" headerRowCellStyle="Normal 2"/>
    <tableColumn id="18" xr3:uid="{8AB2135D-080C-474B-86D5-5BE166D6D22E}" name="Column9" headerRowDxfId="192" headerRowCellStyle="Normal 2"/>
    <tableColumn id="19" xr3:uid="{6C6B4B95-8F30-4849-9201-D38CAC346180}" name="Column10" headerRowDxfId="191" dataDxfId="190" headerRowCellStyle="Normal 2" dataCellStyle="Normal 2"/>
    <tableColumn id="17" xr3:uid="{8C6C8339-4BFE-4E71-AA8F-62E2AE7E11C0}" name="Column8" headerRowDxfId="189" dataDxfId="188" headerRowCellStyle="Normal 2" dataCellStyle="Normal 2"/>
    <tableColumn id="8" xr3:uid="{5A9F2229-2816-400A-97FE-011858DCF818}" name="Spalte5" headerRowDxfId="187" dataDxfId="186" headerRowCellStyle="Normal 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0F1C12-A7E5-462E-A800-E3527EE708E0}" name="Table46" displayName="Table46" ref="B7:T13" headerRowCount="0" totalsRowShown="0" headerRowDxfId="185" dataDxfId="184">
  <tableColumns count="19">
    <tableColumn id="1" xr3:uid="{2A36A7A1-4C17-40A8-83C4-1CA13744F01B}" name="Column1" headerRowDxfId="183" dataDxfId="182" headerRowCellStyle="Normal 2"/>
    <tableColumn id="3" xr3:uid="{5C5A9A0C-AEA6-48C8-AD3B-3AF50FEEB9B9}" name="Spalte3" headerRowDxfId="181" headerRowCellStyle="Normal 2"/>
    <tableColumn id="7" xr3:uid="{830FC327-E559-4A8C-BC16-D62189F41843}" name="Spalte6" headerRowDxfId="180" dataDxfId="179" headerRowCellStyle="Normal 2" dataCellStyle="Normal 2"/>
    <tableColumn id="5" xr3:uid="{7B77A0AB-C0F7-403A-AFD4-FED5CCA712C1}" name="Spalte2" headerRowDxfId="178" dataDxfId="177" headerRowCellStyle="Normal 2" dataCellStyle="Normal 2"/>
    <tableColumn id="6" xr3:uid="{4712BA9D-2A4D-47FE-A876-1E5711DC7D4A}" name="Spalte5" headerRowDxfId="176" headerRowCellStyle="Normal 2"/>
    <tableColumn id="2" xr3:uid="{DFC5B6F4-B66D-4E5E-8DEA-B7FA020A6E56}" name="Spalte4" headerRowDxfId="175" headerRowCellStyle="Normal 2"/>
    <tableColumn id="4" xr3:uid="{11A9EE56-46CD-46A1-B37C-AC51092B351E}" name="Spalte1" headerRowDxfId="174" headerRowCellStyle="Normal 2"/>
    <tableColumn id="9" xr3:uid="{5A05C8EF-055D-4584-AC23-ABDA57CD285E}" name="Spalte8" headerRowDxfId="173" dataDxfId="172" headerRowCellStyle="Normal 2" dataCellStyle="Normal 2"/>
    <tableColumn id="11" xr3:uid="{F2B674A0-63E2-4615-A110-6E11F51E3FB9}" name="Spalte10" headerRowDxfId="171" dataDxfId="170" headerRowCellStyle="Normal 2" dataCellStyle="Normal 2"/>
    <tableColumn id="10" xr3:uid="{49201D31-F4F5-4BC5-AFDF-1082424FD046}" name="Spalte9" headerRowDxfId="169" dataDxfId="168" headerRowCellStyle="Normal 2" dataCellStyle="Normal 2"/>
    <tableColumn id="12" xr3:uid="{1069EABE-1670-47D7-9E28-FCF9C0D6BF1C}" name="Column2" headerRowDxfId="167" headerRowCellStyle="Normal 2"/>
    <tableColumn id="13" xr3:uid="{0B0331E9-E4F2-4FAB-98D6-AAF2AA79E29C}" name="Spalte11" headerRowDxfId="166" headerRowCellStyle="Normal 2"/>
    <tableColumn id="14" xr3:uid="{93E33D5C-2221-4710-86C9-92009A7B8E5E}" name="Column3" headerRowDxfId="165" headerRowCellStyle="Normal 2"/>
    <tableColumn id="16" xr3:uid="{8679A9B8-C664-468E-AFCB-DF376794BA8A}" name="Column5" headerRowDxfId="164" headerRowCellStyle="Normal 2"/>
    <tableColumn id="15" xr3:uid="{1DC9E3EB-7701-4407-8F96-B10F423A4005}" name="Column4" headerRowDxfId="163" headerRowCellStyle="Normal 2"/>
    <tableColumn id="18" xr3:uid="{CEC5267A-0806-4FC8-8CCD-07173EC25619}" name="Column7" headerRowDxfId="162" headerRowCellStyle="Normal 2"/>
    <tableColumn id="19" xr3:uid="{BB36D43D-A09B-439C-9C4C-35D2071B518D}" name="Column8" headerRowDxfId="161" dataDxfId="160" headerRowCellStyle="Normal 2" dataCellStyle="Normal 2"/>
    <tableColumn id="17" xr3:uid="{174E6FFC-646D-46AF-AE3C-65E855D9069F}" name="Column6" headerRowDxfId="159" headerRowCellStyle="Normal 2"/>
    <tableColumn id="8" xr3:uid="{10142612-683B-4586-B6B5-605E9B0A5E57}" name="Spalte7" headerRowDxfId="158" dataDxfId="157" headerRowCellStyle="Normal 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32F3D3-A011-45DC-B836-7D4F58CA1AC3}" name="Table49" displayName="Table49" ref="B7:T23" headerRowCount="0" totalsRowShown="0" headerRowDxfId="156" dataDxfId="155">
  <tableColumns count="19">
    <tableColumn id="1" xr3:uid="{14826CAC-6EEA-40C3-BAA4-486281041ECC}" name="Column1" headerRowDxfId="154" dataDxfId="153" headerRowCellStyle="Normal 2"/>
    <tableColumn id="4" xr3:uid="{14EE4059-D57E-45B0-BDBD-533B9A8AEDFD}" name="Spalte2" headerRowDxfId="152" headerRowCellStyle="Normal 2"/>
    <tableColumn id="13" xr3:uid="{4974402E-7577-45A2-BA2B-72E3E573304E}" name="Spalte4" headerRowDxfId="151" dataDxfId="150" headerRowCellStyle="Normal 2"/>
    <tableColumn id="3" xr3:uid="{54C1D873-2BFE-4007-8FC9-8921A34FEC32}" name="Spalte1" headerRowDxfId="149" headerRowCellStyle="Normal 2"/>
    <tableColumn id="5" xr3:uid="{7263F256-520F-4A27-9351-70484A3964F3}" name="Spalte3" headerRowDxfId="148" headerRowCellStyle="Normal 2"/>
    <tableColumn id="2" xr3:uid="{719E7FD4-06EE-40FE-A234-1F1F1F35526C}" name="Column2" headerRowDxfId="147" dataDxfId="146" headerRowCellStyle="Normal 2"/>
    <tableColumn id="7" xr3:uid="{1D129123-AE5D-4E63-AB4F-410CDA90778D}" name="Column7" headerRowDxfId="145" dataDxfId="144" headerRowCellStyle="Normal 2"/>
    <tableColumn id="8" xr3:uid="{BD449BFA-FE3E-436F-81F6-E7CD6640463C}" name="Spalte6" headerRowDxfId="143" headerRowCellStyle="Normal 2"/>
    <tableColumn id="10" xr3:uid="{327AB79E-9469-4FE7-B3A4-D771557EAB5C}" name="Spalte8" headerRowDxfId="142" dataDxfId="141" headerRowCellStyle="Normal 2"/>
    <tableColumn id="9" xr3:uid="{BF53C6AB-8EA1-4C66-9EA1-38FA6695FA91}" name="Spalte7" headerRowDxfId="140" dataDxfId="139" headerRowCellStyle="Normal 2"/>
    <tableColumn id="11" xr3:uid="{9D15BE5B-E9CA-4879-9D04-F83280DCF64F}" name="Column3" headerRowDxfId="138" dataDxfId="137" headerRowCellStyle="Normal 2"/>
    <tableColumn id="12" xr3:uid="{66965F03-86D3-43C9-9933-5EED7EC81EEC}" name="Spalte9" headerRowDxfId="136" dataDxfId="135" headerRowCellStyle="Normal 2"/>
    <tableColumn id="14" xr3:uid="{41BBE3AF-96F2-4BF7-B6D2-B559508B6EE6}" name="Column4" headerRowDxfId="134" dataDxfId="133" headerRowCellStyle="Normal 2"/>
    <tableColumn id="16" xr3:uid="{3BAA10B5-AF86-45A2-8AEE-726D4B094EF9}" name="Column6" headerRowDxfId="132" dataDxfId="131" headerRowCellStyle="Normal 2"/>
    <tableColumn id="15" xr3:uid="{2E7ED546-8248-4447-9865-B72A2E00F027}" name="Column5" headerRowDxfId="130" dataDxfId="129" headerRowCellStyle="Normal 2"/>
    <tableColumn id="18" xr3:uid="{7D3DE05E-93B5-4B7B-B702-0E1044E1CADC}" name="Column9" headerRowDxfId="128" dataDxfId="127" headerRowCellStyle="Normal 2"/>
    <tableColumn id="19" xr3:uid="{D193B49E-699D-4859-AEC3-66FA6B5F67C0}" name="Column10" headerRowDxfId="126" dataDxfId="125" headerRowCellStyle="Normal 2"/>
    <tableColumn id="17" xr3:uid="{43DF7A2D-802B-4246-9A94-901D914CF38E}" name="Column8" headerRowDxfId="124" dataDxfId="123" headerRowCellStyle="Normal 2"/>
    <tableColumn id="6" xr3:uid="{32E048FB-0852-42E0-A6E4-471CDC1F1422}" name="Spalte5" headerRowDxfId="122" dataDxfId="121" headerRowCellStyle="Normal 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F0A93C-6E3B-4A4C-B49C-1BAE8C42D0D6}" name="Table467" displayName="Table467" ref="B7:T16" headerRowCount="0" totalsRowShown="0" headerRowDxfId="120" dataDxfId="119">
  <tableColumns count="19">
    <tableColumn id="1" xr3:uid="{5BC96CD6-7EDA-4768-9973-FF8F6E4878C0}" name="Column1" headerRowDxfId="118" dataDxfId="117" headerRowCellStyle="Normal 2"/>
    <tableColumn id="5" xr3:uid="{F33A08D5-B8E9-4759-968D-7C7C344CA9A2}" name="Spalte3" headerRowDxfId="116" dataDxfId="115" headerRowCellStyle="Normal 2" dataCellStyle="Normal 2"/>
    <tableColumn id="6" xr3:uid="{01244362-DF23-40B1-B114-6935D9F640A1}" name="Spalte5" headerRowDxfId="114" dataDxfId="113" headerRowCellStyle="Normal 2" dataCellStyle="Normal 2"/>
    <tableColumn id="4" xr3:uid="{05EC15EF-E9E7-46BF-A121-8E0572B3CBED}" name="Spalte2" headerRowDxfId="112" dataDxfId="111" headerRowCellStyle="Normal 2" dataCellStyle="Normal 2"/>
    <tableColumn id="2" xr3:uid="{B130D619-AC46-4B1A-9CD0-4A4051C3EC47}" name="Spalte4" headerRowDxfId="110" dataDxfId="109" headerRowCellStyle="Normal 2" dataCellStyle="Normal 2"/>
    <tableColumn id="3" xr3:uid="{8EDB4CF7-A7D7-4D5D-8B8A-CDE092C65587}" name="Spalte1" headerRowDxfId="108" dataDxfId="107" headerRowCellStyle="Normal 2" dataCellStyle="Normal 2"/>
    <tableColumn id="7" xr3:uid="{6164160F-9F73-48B5-B1C4-459282373DD9}" name="Column7" headerRowDxfId="106" dataDxfId="105" headerRowCellStyle="Normal 2"/>
    <tableColumn id="9" xr3:uid="{E3124CDA-3268-4CD0-82EC-FDE8B94AF8B9}" name="Spalte7" headerRowDxfId="104" dataDxfId="103" headerRowCellStyle="Normal 2" dataCellStyle="Normal 2"/>
    <tableColumn id="11" xr3:uid="{5713951B-9766-4F6C-B9A5-6B41C47E0331}" name="Spalte9" headerRowDxfId="102" dataDxfId="101" headerRowCellStyle="Normal 2" dataCellStyle="Normal 2"/>
    <tableColumn id="10" xr3:uid="{D8E77558-EFD9-437C-8034-E51EFCE1DF6C}" name="Spalte8" headerRowDxfId="100" dataDxfId="99" headerRowCellStyle="Normal 2" dataCellStyle="Normal 2"/>
    <tableColumn id="12" xr3:uid="{59ADF700-D53D-4B83-B5B5-15B5CCD41FC1}" name="Column2" headerRowDxfId="98" dataDxfId="97" headerRowCellStyle="Normal 2" dataCellStyle="Normal 2"/>
    <tableColumn id="13" xr3:uid="{AA1BCBC5-C985-46CE-9BFC-28617FEC220C}" name="Spalte10" headerRowDxfId="96" dataDxfId="95" headerRowCellStyle="Normal 2" dataCellStyle="Normal 2"/>
    <tableColumn id="14" xr3:uid="{EF8FFBE1-3617-4F86-91BA-A34AA255A09C}" name="Column3" headerRowDxfId="94" dataDxfId="93" headerRowCellStyle="Normal 2" dataCellStyle="Normal 2"/>
    <tableColumn id="16" xr3:uid="{8A9517F2-4008-4127-A7AE-BF26126E24A2}" name="Column5" headerRowDxfId="92" dataDxfId="91" headerRowCellStyle="Normal 2" dataCellStyle="Normal 2"/>
    <tableColumn id="15" xr3:uid="{8A0C2AC2-8CC0-44A2-8EA1-2BB7E86F27AF}" name="Column4" headerRowDxfId="90" dataDxfId="89" headerRowCellStyle="Normal 2" dataCellStyle="Normal 2"/>
    <tableColumn id="18" xr3:uid="{2F6CE119-FC5F-4279-B69F-B6F403960049}" name="Column8" headerRowDxfId="88" dataDxfId="87" headerRowCellStyle="Normal 2" dataCellStyle="Normal 2"/>
    <tableColumn id="19" xr3:uid="{0A12EEB9-CB51-4D0C-9413-A2023238398F}" name="Column9" headerRowDxfId="86" dataDxfId="85" headerRowCellStyle="Normal 2" dataCellStyle="Normal 2"/>
    <tableColumn id="17" xr3:uid="{13D90C91-F81E-4FE2-8B40-00D0A7B18D14}" name="Column6" headerRowDxfId="84" dataDxfId="83" headerRowCellStyle="Normal 2" dataCellStyle="Normal 2"/>
    <tableColumn id="8" xr3:uid="{5AE8720B-B978-4A62-9FEC-806A4A1DDAF8}" name="Spalte6" headerRowDxfId="82" dataDxfId="81" headerRowCellStyle="Normal 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1BA1B6-0CEB-4303-BAC2-D024AD17BF8A}" name="Table4678" displayName="Table4678" ref="B7:T12" headerRowCount="0" totalsRowShown="0" headerRowDxfId="80" dataDxfId="79">
  <tableColumns count="19">
    <tableColumn id="1" xr3:uid="{32E78768-897A-4094-B546-2883CE47C177}" name="Column1" headerRowDxfId="78" dataDxfId="77" headerRowCellStyle="Normal 2"/>
    <tableColumn id="4" xr3:uid="{2A19AD6F-2B20-4AA3-BF6F-F7B8765532CA}" name="Spalte2" headerRowDxfId="76" headerRowCellStyle="Normal 2"/>
    <tableColumn id="6" xr3:uid="{9C8EA9F0-F3CF-4F85-A8A5-609FDE8FA9E5}" name="Spalte4" headerRowDxfId="75" dataDxfId="74" headerRowCellStyle="Normal 2"/>
    <tableColumn id="3" xr3:uid="{C99BF7AE-E402-4AED-AD3E-A5610E909447}" name="Spalte1" headerRowDxfId="73" dataDxfId="72" headerRowCellStyle="Normal 2"/>
    <tableColumn id="5" xr3:uid="{C386E178-AB5E-4818-8300-36C318D8D14F}" name="Spalte3" headerRowDxfId="71" headerRowCellStyle="Normal 2"/>
    <tableColumn id="2" xr3:uid="{E18E0007-CE2B-418D-B53B-CC000E64699A}" name="Column2" headerRowDxfId="70" dataDxfId="69" headerRowCellStyle="Normal 2"/>
    <tableColumn id="7" xr3:uid="{9E828B05-DE72-4B32-B930-C78DD242E89C}" name="Column7" headerRowDxfId="68" dataDxfId="67" headerRowCellStyle="Normal 2"/>
    <tableColumn id="9" xr3:uid="{4FF70ACD-9896-4100-82FB-B1A1558CA3BC}" name="Spalte6" headerRowDxfId="66" headerRowCellStyle="Normal 2"/>
    <tableColumn id="11" xr3:uid="{47C63A29-1BA2-4053-8647-42B296646E0E}" name="Spalte8" headerRowDxfId="65" headerRowCellStyle="Normal 2"/>
    <tableColumn id="10" xr3:uid="{8AD58799-9B5C-4D6F-A679-4BD036ABC3BD}" name="Spalte7" headerRowDxfId="64" headerRowCellStyle="Normal 2"/>
    <tableColumn id="12" xr3:uid="{C0DF2E0A-A8A5-4595-82CD-40F45D60533B}" name="Column3" headerRowDxfId="63" headerRowCellStyle="Normal 2"/>
    <tableColumn id="13" xr3:uid="{4F8479EF-A053-46C9-991B-FD19C9F2801C}" name="Spalte9" headerRowDxfId="62" headerRowCellStyle="Normal 2"/>
    <tableColumn id="14" xr3:uid="{2DD94096-B49C-4EEA-98FA-87FE4EA06F2D}" name="Column4" headerRowDxfId="61" headerRowCellStyle="Normal 2"/>
    <tableColumn id="16" xr3:uid="{3A488EC7-AF6D-4136-8EEA-9E9D35584992}" name="Column6" headerRowDxfId="60" headerRowCellStyle="Normal 2"/>
    <tableColumn id="15" xr3:uid="{C67ECA5A-D89F-4851-BA4C-E2D99EAC986A}" name="Column5" headerRowDxfId="59" headerRowCellStyle="Normal 2"/>
    <tableColumn id="18" xr3:uid="{484684D4-DB22-4A33-8993-BD46788C7C66}" name="Column9" headerRowDxfId="58" headerRowCellStyle="Normal 2"/>
    <tableColumn id="19" xr3:uid="{7D385D5E-DB80-40A7-BEC6-D1522971FA85}" name="Column10" headerRowDxfId="57" dataDxfId="56" headerRowCellStyle="Normal 2" dataCellStyle="Normal 2"/>
    <tableColumn id="17" xr3:uid="{C8757D3D-70DF-4F65-A16D-4C49F3768F6B}" name="Column8" headerRowDxfId="55" headerRowCellStyle="Normal 2"/>
    <tableColumn id="8" xr3:uid="{E3815790-81F8-4740-B37E-345C330FD2D0}" name="Spalte5" headerRowDxfId="54" dataDxfId="53" headerRowCellStyle="Normal 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EAE144-64FF-4D2A-8676-B50D99DBB7DA}" name="Table46781011" displayName="Table46781011" ref="B7:T11" headerRowCount="0" totalsRowShown="0" headerRowDxfId="52" dataDxfId="51">
  <tableColumns count="19">
    <tableColumn id="1" xr3:uid="{32588CDB-4868-4650-8F54-A0E92531C395}" name="Column1" headerRowDxfId="50" dataDxfId="49" headerRowCellStyle="Normal 2"/>
    <tableColumn id="4" xr3:uid="{83EF8CF4-63A8-45DA-BCEC-23493559A1E4}" name="Spalte2" headerRowDxfId="48" headerRowCellStyle="Normal 2"/>
    <tableColumn id="6" xr3:uid="{93EBDEFF-2EB9-496A-ADAD-42674610C470}" name="Spalte4" headerRowDxfId="47" headerRowCellStyle="Normal 2"/>
    <tableColumn id="3" xr3:uid="{DCF87FDE-2262-4108-B926-D541020456DB}" name="Spalte1" headerRowDxfId="46" headerRowCellStyle="Normal 2"/>
    <tableColumn id="5" xr3:uid="{8A048EC6-12F0-4DC4-993F-EA568B441282}" name="Spalte3" headerRowDxfId="45" headerRowCellStyle="Normal 2"/>
    <tableColumn id="2" xr3:uid="{05124E07-A1D1-47B7-9B49-4844302F3BD3}" name="Column2" headerRowDxfId="44" dataDxfId="43" headerRowCellStyle="Normal 2"/>
    <tableColumn id="7" xr3:uid="{A765B014-0B5A-4F6A-8E90-796A1C12ED58}" name="Column7" headerRowDxfId="42" dataDxfId="41" headerRowCellStyle="Normal 2"/>
    <tableColumn id="9" xr3:uid="{49031B6C-4944-4BCE-B547-71DBDE8E1F96}" name="Spalte6" headerRowDxfId="40" headerRowCellStyle="Normal 2"/>
    <tableColumn id="11" xr3:uid="{814AD478-C876-4C58-B732-22292D865AF4}" name="Spalte8" headerRowDxfId="39" headerRowCellStyle="Normal 2"/>
    <tableColumn id="10" xr3:uid="{48F1149A-E9A1-4BA1-80D4-B7329CD7BFF6}" name="Spalte7" headerRowDxfId="38" headerRowCellStyle="Normal 2"/>
    <tableColumn id="12" xr3:uid="{D2C2D957-BA43-4001-A9FA-B2A453B73342}" name="Column3" headerRowDxfId="37" headerRowCellStyle="Normal 2"/>
    <tableColumn id="13" xr3:uid="{84815001-120F-4A60-8B1A-5AD924B0F3AC}" name="Spalte9" headerRowDxfId="36" headerRowCellStyle="Normal 2"/>
    <tableColumn id="14" xr3:uid="{D9DDCAB4-CCF9-4B07-BD4B-3325EE58D557}" name="Column4" headerRowDxfId="35" headerRowCellStyle="Normal 2"/>
    <tableColumn id="16" xr3:uid="{9D5E6FB5-5CA9-473C-8F31-B2F8BAB968FF}" name="Column6" headerRowDxfId="34" headerRowCellStyle="Normal 2"/>
    <tableColumn id="15" xr3:uid="{D476B414-956A-4335-A1D6-DAEDE2B965BD}" name="Column5" headerRowDxfId="33" headerRowCellStyle="Normal 2"/>
    <tableColumn id="18" xr3:uid="{D3FBC282-A6FF-4EEC-88DD-3B0787666AE7}" name="Column9" headerRowDxfId="32" headerRowCellStyle="Normal 2"/>
    <tableColumn id="19" xr3:uid="{B15375B1-42E8-42CC-8684-50BF4EB6A428}" name="Column10" headerRowDxfId="31" dataDxfId="30" headerRowCellStyle="Normal 2" dataCellStyle="Normal 2"/>
    <tableColumn id="17" xr3:uid="{1FF4C572-4035-4396-BC49-B3B641C2BDC8}" name="Column8" headerRowDxfId="29" headerRowCellStyle="Normal 2"/>
    <tableColumn id="8" xr3:uid="{83792AB4-BC62-4A37-9C8F-AC54068069D8}" name="Spalte5" headerRowDxfId="28" dataDxfId="27" headerRowCellStyle="Normal 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643CF9-E94B-4829-9AE2-AF3880B5C402}" name="Table467810" displayName="Table467810" ref="B7:T12" headerRowCount="0" totalsRowShown="0" headerRowDxfId="26" dataDxfId="25">
  <tableColumns count="19">
    <tableColumn id="1" xr3:uid="{A2E85D7D-60AD-4A60-A3AE-11054A4179E8}" name="Column1" headerRowDxfId="24" dataDxfId="23" headerRowCellStyle="Normal 2"/>
    <tableColumn id="4" xr3:uid="{7F025618-A934-4D8C-8A34-E8331DCA896C}" name="Spalte2" headerRowDxfId="22" dataDxfId="21" headerRowCellStyle="Normal 2"/>
    <tableColumn id="7" xr3:uid="{B58F6F17-C67D-4D5D-9E24-0CCA5AF58456}" name="Spalte5" headerRowDxfId="20" headerRowCellStyle="Normal 2"/>
    <tableColumn id="3" xr3:uid="{F414A6D2-BEFC-408F-BE9D-AC5171413F66}" name="Spalte1" headerRowDxfId="19" headerRowCellStyle="Normal 2"/>
    <tableColumn id="6" xr3:uid="{1F6981F3-BD63-4CC3-9498-1962585160CD}" name="Spalte4" headerRowDxfId="18" headerRowCellStyle="Normal 2"/>
    <tableColumn id="5" xr3:uid="{51CCBB93-22AD-4EB7-94A7-E78CA57C036F}" name="Spalte3" headerRowDxfId="17" headerRowCellStyle="Normal 2"/>
    <tableColumn id="2" xr3:uid="{9D8B87E1-F3DB-4D0B-B448-C6B6C669A15C}" name="Column2" headerRowDxfId="16" dataDxfId="15" headerRowCellStyle="Normal 2" dataCellStyle="Normal 2"/>
    <tableColumn id="9" xr3:uid="{13D39C3A-E641-4AC3-97C4-D7648D9F2602}" name="Spalte7" headerRowDxfId="14" headerRowCellStyle="Normal 2"/>
    <tableColumn id="11" xr3:uid="{681EB2E3-7786-4764-8763-506193361AD9}" name="Spalte9" headerRowDxfId="13" headerRowCellStyle="Normal 2"/>
    <tableColumn id="10" xr3:uid="{53D07B23-87D2-4363-B884-DE9A046682A7}" name="Spalte8" headerRowDxfId="12" headerRowCellStyle="Normal 2"/>
    <tableColumn id="12" xr3:uid="{695E4571-C033-4E53-A2EA-55B8F07EB54C}" name="Column3" headerRowDxfId="11" headerRowCellStyle="Normal 2"/>
    <tableColumn id="13" xr3:uid="{1242A501-7047-4E66-94B7-DD6FB1808AD5}" name="Spalte10" headerRowDxfId="10" headerRowCellStyle="Normal 2"/>
    <tableColumn id="14" xr3:uid="{C190E47D-2AD2-499D-BA49-56491808B37C}" name="Column4" headerRowDxfId="9" headerRowCellStyle="Normal 2"/>
    <tableColumn id="16" xr3:uid="{87512686-DD4C-4510-8BCD-9A8291647CCE}" name="Column6" headerRowDxfId="8" headerRowCellStyle="Normal 2"/>
    <tableColumn id="15" xr3:uid="{0CF37825-4AC0-4D9E-B6C5-03131570C3F8}" name="Column5" headerRowDxfId="7" headerRowCellStyle="Normal 2"/>
    <tableColumn id="18" xr3:uid="{FED6A44C-0F75-4F6C-A8B7-35861C6D9A1A}" name="Column8" headerRowDxfId="6" headerRowCellStyle="Normal 2"/>
    <tableColumn id="19" xr3:uid="{D2BFA3F5-244B-4836-8C3E-1699BCC34816}" name="Column9" headerRowDxfId="5" dataDxfId="4" headerRowCellStyle="Normal 2" dataCellStyle="Normal 2"/>
    <tableColumn id="17" xr3:uid="{8C6E5144-157B-402E-A445-C2D462C21CEE}" name="Column7" headerRowDxfId="3" dataDxfId="2" headerRowCellStyle="Normal 2" dataCellStyle="Normal 2"/>
    <tableColumn id="8" xr3:uid="{2C702F6D-BE46-479F-8CA6-444B45258F3B}" name="Spalte6" headerRowDxfId="1" dataDxfId="0" headerRowCellStyle="Normal 2"/>
  </tableColumns>
  <tableStyleInfo name="Table Style 1" showFirstColumn="0" showLastColumn="0" showRowStripes="1" showColumnStripes="0"/>
</table>
</file>

<file path=xl/theme/theme1.xml><?xml version="1.0" encoding="utf-8"?>
<a:theme xmlns:a="http://schemas.openxmlformats.org/drawingml/2006/main" name="Theme1">
  <a:themeElements>
    <a:clrScheme name="wintershall dea 2019">
      <a:dk1>
        <a:srgbClr val="000000"/>
      </a:dk1>
      <a:lt1>
        <a:srgbClr val="FFFFFF"/>
      </a:lt1>
      <a:dk2>
        <a:srgbClr val="434345"/>
      </a:dk2>
      <a:lt2>
        <a:srgbClr val="F0F3F7"/>
      </a:lt2>
      <a:accent1>
        <a:srgbClr val="012855"/>
      </a:accent1>
      <a:accent2>
        <a:srgbClr val="019CB2"/>
      </a:accent2>
      <a:accent3>
        <a:srgbClr val="72C3EE"/>
      </a:accent3>
      <a:accent4>
        <a:srgbClr val="2CAD71"/>
      </a:accent4>
      <a:accent5>
        <a:srgbClr val="DDDC02"/>
      </a:accent5>
      <a:accent6>
        <a:srgbClr val="E84249"/>
      </a:accent6>
      <a:hlink>
        <a:srgbClr val="012855"/>
      </a:hlink>
      <a:folHlink>
        <a:srgbClr val="434345"/>
      </a:folHlink>
    </a:clrScheme>
    <a:fontScheme name="wintershall dea 2019">
      <a:majorFont>
        <a:latin typeface="WintershallDea"/>
        <a:ea typeface=""/>
        <a:cs typeface=""/>
      </a:majorFont>
      <a:minorFont>
        <a:latin typeface="WintershallDe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ot="0" spcFirstLastPara="0" vertOverflow="overflow" horzOverflow="overflow" vert="horz" wrap="square" lIns="72000" tIns="72000" rIns="72000" bIns="72000" numCol="1" spcCol="0" rtlCol="0" fromWordArt="0" anchor="t" anchorCtr="0" forceAA="0" compatLnSpc="1">
        <a:prstTxWarp prst="textNoShape">
          <a:avLst/>
        </a:prstTxWarp>
        <a:noAutofit/>
      </a:bodyPr>
      <a:lstStyle>
        <a:defPPr marL="288000" indent="-288000" algn="l">
          <a:lnSpc>
            <a:spcPct val="110000"/>
          </a:lnSpc>
          <a:spcBef>
            <a:spcPts val="600"/>
          </a:spcBef>
          <a:buClrTx/>
          <a:buSzPct val="85000"/>
          <a:buFont typeface="Symbol" panose="05050102010706020507" pitchFamily="18" charset="2"/>
          <a:buChar char="·"/>
          <a:defRPr sz="14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88000" indent="-288000">
          <a:lnSpc>
            <a:spcPct val="110000"/>
          </a:lnSpc>
          <a:spcBef>
            <a:spcPts val="600"/>
          </a:spcBef>
          <a:buSzPct val="85000"/>
          <a:buFont typeface="Symbol" panose="05050102010706020507" pitchFamily="18" charset="2"/>
          <a:buChar char="·"/>
          <a:defRPr sz="1400" dirty="0" err="1" smtClean="0">
            <a:solidFill>
              <a:schemeClr val="tx2"/>
            </a:solidFill>
          </a:defRPr>
        </a:defPPr>
      </a:lstStyle>
    </a:txDef>
  </a:objectDefaults>
  <a:extraClrSchemeLst/>
  <a:extLst>
    <a:ext uri="{05A4C25C-085E-4340-85A3-A5531E510DB2}">
      <thm15:themeFamily xmlns:thm15="http://schemas.microsoft.com/office/thememl/2012/main" name="Theme1" id="{11E21E2C-6814-4A44-AAC3-4D9579388D99}" vid="{2F2BAC55-CE85-4A9A-916E-65C23EDA16E2}"/>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5" Type="http://schemas.openxmlformats.org/officeDocument/2006/relationships/vmlDrawing" Target="../drawings/vmlDrawing8.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2.bin"/><Relationship Id="rId5" Type="http://schemas.openxmlformats.org/officeDocument/2006/relationships/table" Target="../tables/table1.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3.bin"/><Relationship Id="rId5" Type="http://schemas.openxmlformats.org/officeDocument/2006/relationships/table" Target="../tables/table2.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4.bin"/><Relationship Id="rId5" Type="http://schemas.openxmlformats.org/officeDocument/2006/relationships/table" Target="../tables/table3.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8.bin"/><Relationship Id="rId1" Type="http://schemas.openxmlformats.org/officeDocument/2006/relationships/printerSettings" Target="../printerSettings/printerSettings15.bin"/><Relationship Id="rId5" Type="http://schemas.openxmlformats.org/officeDocument/2006/relationships/table" Target="../tables/table4.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9.bin"/><Relationship Id="rId1" Type="http://schemas.openxmlformats.org/officeDocument/2006/relationships/printerSettings" Target="../printerSettings/printerSettings16.bin"/><Relationship Id="rId5" Type="http://schemas.openxmlformats.org/officeDocument/2006/relationships/table" Target="../tables/table5.xml"/><Relationship Id="rId4"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20.bin"/><Relationship Id="rId1" Type="http://schemas.openxmlformats.org/officeDocument/2006/relationships/printerSettings" Target="../printerSettings/printerSettings17.bin"/><Relationship Id="rId5" Type="http://schemas.openxmlformats.org/officeDocument/2006/relationships/table" Target="../tables/table6.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21.bin"/><Relationship Id="rId1" Type="http://schemas.openxmlformats.org/officeDocument/2006/relationships/printerSettings" Target="../printerSettings/printerSettings18.bin"/><Relationship Id="rId5" Type="http://schemas.openxmlformats.org/officeDocument/2006/relationships/table" Target="../tables/table7.xml"/><Relationship Id="rId4"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8.bin"/><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tabColor theme="1"/>
    <pageSetUpPr fitToPage="1"/>
  </sheetPr>
  <dimension ref="A1:N32"/>
  <sheetViews>
    <sheetView tabSelected="1" view="pageBreakPreview" topLeftCell="A2" zoomScaleNormal="100" zoomScaleSheetLayoutView="100" workbookViewId="0">
      <selection activeCell="A2" sqref="A2"/>
    </sheetView>
  </sheetViews>
  <sheetFormatPr defaultColWidth="0" defaultRowHeight="0" customHeight="1" zeroHeight="1"/>
  <cols>
    <col min="1" max="1" width="2.44140625" style="3" customWidth="1"/>
    <col min="2" max="2" width="11.44140625" style="3" customWidth="1"/>
    <col min="3" max="3" width="21.88671875" style="3" customWidth="1"/>
    <col min="4" max="4" width="9.21875" style="3" customWidth="1"/>
    <col min="5" max="7" width="4.6640625" style="3" customWidth="1"/>
    <col min="8" max="9" width="9" style="3" customWidth="1"/>
    <col min="10" max="10" width="2.44140625" style="3" customWidth="1"/>
    <col min="11" max="14" width="0" style="3" hidden="1" customWidth="1"/>
    <col min="15" max="16384" width="8" style="3" hidden="1"/>
  </cols>
  <sheetData>
    <row r="1" spans="2:9" ht="15" hidden="1"/>
    <row r="2" spans="2:9" ht="30.75" customHeight="1">
      <c r="B2" s="8" t="s">
        <v>0</v>
      </c>
    </row>
    <row r="3" spans="2:9" ht="26.25">
      <c r="B3" s="8" t="s">
        <v>1</v>
      </c>
    </row>
    <row r="4" spans="2:9" ht="26.25">
      <c r="B4" s="8" t="s">
        <v>306</v>
      </c>
    </row>
    <row r="5" spans="2:9" ht="15.75" thickBot="1">
      <c r="B5" s="4"/>
      <c r="C5" s="4"/>
      <c r="D5" s="4"/>
      <c r="E5" s="4"/>
      <c r="F5" s="4"/>
      <c r="G5" s="4"/>
      <c r="H5" s="4"/>
      <c r="I5" s="4"/>
    </row>
    <row r="6" spans="2:9" ht="15"/>
    <row r="7" spans="2:9" ht="18.75">
      <c r="B7" s="61" t="s">
        <v>2</v>
      </c>
      <c r="C7" s="1"/>
    </row>
    <row r="8" spans="2:9" s="60" customFormat="1" ht="12.75" customHeight="1">
      <c r="B8" s="173" t="s">
        <v>3</v>
      </c>
      <c r="C8" s="173"/>
      <c r="D8" s="173"/>
    </row>
    <row r="9" spans="2:9" ht="15">
      <c r="C9" s="5"/>
      <c r="F9" s="2"/>
    </row>
    <row r="10" spans="2:9" ht="15">
      <c r="B10" s="66" t="s">
        <v>216</v>
      </c>
      <c r="C10" s="65"/>
    </row>
    <row r="11" spans="2:9" ht="15">
      <c r="B11" s="66" t="s">
        <v>4</v>
      </c>
    </row>
    <row r="12" spans="2:9" ht="15">
      <c r="B12" s="66" t="s">
        <v>5</v>
      </c>
    </row>
    <row r="13" spans="2:9" ht="15">
      <c r="B13" s="66" t="s">
        <v>6</v>
      </c>
    </row>
    <row r="14" spans="2:9" ht="15">
      <c r="B14" s="66" t="s">
        <v>7</v>
      </c>
    </row>
    <row r="15" spans="2:9" ht="15">
      <c r="B15" s="66" t="s">
        <v>8</v>
      </c>
    </row>
    <row r="16" spans="2:9" ht="15">
      <c r="B16" s="66" t="s">
        <v>9</v>
      </c>
    </row>
    <row r="17" spans="2:9" ht="15">
      <c r="B17" s="66" t="s">
        <v>97</v>
      </c>
    </row>
    <row r="18" spans="2:9" ht="15">
      <c r="B18" s="66" t="s">
        <v>10</v>
      </c>
    </row>
    <row r="19" spans="2:9" ht="15">
      <c r="B19" s="66" t="s">
        <v>109</v>
      </c>
    </row>
    <row r="20" spans="2:9" ht="15">
      <c r="B20" s="66" t="s">
        <v>213</v>
      </c>
    </row>
    <row r="21" spans="2:9" ht="15">
      <c r="B21" s="66" t="s">
        <v>212</v>
      </c>
    </row>
    <row r="22" spans="2:9" ht="15">
      <c r="B22" s="66" t="s">
        <v>135</v>
      </c>
    </row>
    <row r="23" spans="2:9" ht="15">
      <c r="B23" s="66" t="s">
        <v>211</v>
      </c>
    </row>
    <row r="24" spans="2:9" ht="15">
      <c r="B24" s="66" t="s">
        <v>215</v>
      </c>
    </row>
    <row r="25" spans="2:9" ht="15">
      <c r="B25" s="66" t="s">
        <v>209</v>
      </c>
    </row>
    <row r="26" spans="2:9" ht="15">
      <c r="B26" s="66" t="s">
        <v>214</v>
      </c>
    </row>
    <row r="27" spans="2:9" ht="15">
      <c r="B27" s="66" t="s">
        <v>208</v>
      </c>
    </row>
    <row r="28" spans="2:9" ht="15">
      <c r="B28" s="66" t="s">
        <v>189</v>
      </c>
    </row>
    <row r="29" spans="2:9" ht="15">
      <c r="B29" s="62"/>
    </row>
    <row r="30" spans="2:9" ht="15">
      <c r="B30" s="63" t="s">
        <v>11</v>
      </c>
      <c r="C30" s="64"/>
      <c r="D30" s="64"/>
      <c r="E30" s="64"/>
      <c r="F30" s="64"/>
      <c r="G30" s="64"/>
      <c r="H30" s="64"/>
      <c r="I30" s="64"/>
    </row>
    <row r="31" spans="2:9" ht="95.25" customHeight="1">
      <c r="B31" s="174" t="s">
        <v>223</v>
      </c>
      <c r="C31" s="175"/>
      <c r="D31" s="175"/>
      <c r="E31" s="175"/>
      <c r="F31" s="175"/>
      <c r="G31" s="175"/>
      <c r="H31" s="175"/>
      <c r="I31" s="175"/>
    </row>
    <row r="32" spans="2:9" ht="112.5" customHeight="1">
      <c r="B32" s="174" t="s">
        <v>296</v>
      </c>
      <c r="C32" s="175"/>
      <c r="D32" s="175"/>
      <c r="E32" s="175"/>
      <c r="F32" s="175"/>
      <c r="G32" s="175"/>
      <c r="H32" s="175"/>
      <c r="I32" s="175"/>
    </row>
  </sheetData>
  <mergeCells count="3">
    <mergeCell ref="B8:D8"/>
    <mergeCell ref="B31:I31"/>
    <mergeCell ref="B32:I32"/>
  </mergeCells>
  <hyperlinks>
    <hyperlink ref="B10" location="'Selected KPI''s'!A1" display="Selected KPIs" xr:uid="{4515C351-9D47-408C-A76F-0BA03C0A0384}"/>
    <hyperlink ref="B11" location="'Statement of Cash Flows'!A1" display="Statement of Cash Flows" xr:uid="{3A4F84B6-4AF1-4DEA-A550-24DCC3FD2E40}"/>
    <hyperlink ref="B12" location="'Balance sheet'!A1" display="Balance Sheet" xr:uid="{5D3B7AB1-398B-44A1-A29A-8D543D46AEA5}"/>
    <hyperlink ref="B13" location="'Income Statement'!A1" display="Income Statement" xr:uid="{CA8F66E2-ADBE-4F49-985C-C9A401603CBA}"/>
    <hyperlink ref="B14" location="Revenues!A1" display="Revenues" xr:uid="{5148870A-1CAB-43B3-B610-E3ADBE85B47C}"/>
    <hyperlink ref="B15" location="OPEX!A1" display="OPEX" xr:uid="{9DE095B0-A458-4134-80F7-4DFB29B5D552}"/>
    <hyperlink ref="B16" location="EBITDAX!A1" display="EBITDAX" xr:uid="{02F6A9D1-78CF-4D51-ADF1-8C92704DAA32}"/>
    <hyperlink ref="B17" location="'Financial result'!A1" display="Financial result" xr:uid="{076A89F9-8404-4998-B613-F56E8A52D990}"/>
    <hyperlink ref="B19" location="'Segment reporting'!A1" display="Segment reporting" xr:uid="{FABAD7E9-BE8E-4FDA-80B1-F1D6FA81CB22}"/>
    <hyperlink ref="B20" location="'Production per region'!A1" display="Production per region" xr:uid="{755B752F-DFFE-4135-8BE6-A45797CC1669}"/>
    <hyperlink ref="B21" location="'Revenues per region'!A1" display="Revenues per region" xr:uid="{BC0C0D23-8DD5-4EE1-B857-EC0D1D3310A1}"/>
    <hyperlink ref="B22" location="'Realised Prices'!A1" display="Realised prices" xr:uid="{38AEC0FE-76D0-4A9E-B6F0-C96DCE197D08}"/>
    <hyperlink ref="B23" location="'EBITDAX per region'!A1" display="EBITDAX per region" xr:uid="{99F529DC-BB53-4EFA-ABD1-A162C7469A42}"/>
    <hyperlink ref="B24" location="'Capex per region'!A1" display="Capex per region" xr:uid="{CBA2D107-BF6F-466E-BE2D-4F1B3F127CCE}"/>
    <hyperlink ref="B25" location="'Production costs per region'!A1" display="Production costs per region" xr:uid="{36497D2F-7B94-4EF9-B462-1ADBEC80DAD7}"/>
    <hyperlink ref="B26" location="'EXPEX per region'!A1" display="EXPEX per region" xr:uid="{C2676E60-6A38-4579-8935-49BAB2319B8B}"/>
    <hyperlink ref="B18" location="'Adjusted net income'!A1" display="Adjusted Net Income" xr:uid="{9E4BADF0-25AD-498C-95D0-B41373C6DC61}"/>
    <hyperlink ref="B28" location="Notes!A1" display="Notes" xr:uid="{6A41077A-A9AE-4A19-93F7-4B4D3B5E27F0}"/>
    <hyperlink ref="B27" location="'Reserves per region'!A1" display="Reserves" xr:uid="{D0C14198-4B59-4692-A071-F17FB4B0BDE2}"/>
  </hyperlinks>
  <pageMargins left="0.70866141732283472" right="0.70866141732283472" top="0.74803149606299213" bottom="0.74803149606299213" header="0.31496062992125984" footer="0.31496062992125984"/>
  <pageSetup paperSize="9" scale="92" orientation="portrait" cellComments="atEnd" r:id="rId1"/>
  <customProperties>
    <customPr name="_pios_id" r:id="rId2"/>
    <customPr name="SHEET_UNIQUE_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214D-C74E-45CF-83C9-98DE058FCABD}">
  <dimension ref="A2:AI21"/>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8.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5" width="0" style="7" hidden="1" customWidth="1"/>
    <col min="36" max="16384" width="9.44140625" style="7" hidden="1"/>
  </cols>
  <sheetData>
    <row r="2" spans="2:20" ht="26.25">
      <c r="B2" s="8" t="s">
        <v>10</v>
      </c>
      <c r="E2" s="8"/>
      <c r="F2" s="8"/>
    </row>
    <row r="3" spans="2:20">
      <c r="B3" s="9"/>
      <c r="C3" s="9"/>
      <c r="D3" s="9"/>
      <c r="E3" s="9"/>
      <c r="F3" s="9"/>
      <c r="G3" s="9"/>
      <c r="H3" s="9"/>
      <c r="I3" s="9"/>
      <c r="J3" s="9"/>
      <c r="K3" s="9"/>
      <c r="L3" s="9"/>
      <c r="M3" s="9"/>
      <c r="N3" s="9"/>
      <c r="O3" s="9"/>
      <c r="P3" s="9"/>
      <c r="Q3" s="9"/>
      <c r="R3" s="9"/>
      <c r="S3" s="9"/>
      <c r="T3" s="9"/>
    </row>
    <row r="5" spans="2:20" ht="33" customHeight="1">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33"/>
      <c r="D6" s="33"/>
      <c r="E6" s="19"/>
      <c r="F6" s="19"/>
      <c r="G6" s="33"/>
      <c r="H6" s="33"/>
      <c r="I6" s="33"/>
      <c r="J6" s="33"/>
      <c r="K6" s="33"/>
      <c r="L6" s="33"/>
      <c r="M6" s="33"/>
      <c r="N6" s="33"/>
      <c r="O6" s="33"/>
      <c r="P6" s="33"/>
      <c r="Q6" s="33"/>
      <c r="R6" s="163"/>
      <c r="S6" s="163"/>
      <c r="T6" s="19"/>
    </row>
    <row r="7" spans="2:20" s="31" customFormat="1" ht="15" customHeight="1">
      <c r="B7" s="42" t="s">
        <v>197</v>
      </c>
      <c r="C7" s="43">
        <v>479</v>
      </c>
      <c r="D7" s="43">
        <v>265</v>
      </c>
      <c r="E7" s="43">
        <v>399</v>
      </c>
      <c r="F7" s="43">
        <v>500</v>
      </c>
      <c r="G7" s="43">
        <v>1643</v>
      </c>
      <c r="H7" s="43">
        <v>704</v>
      </c>
      <c r="I7" s="43">
        <v>636</v>
      </c>
      <c r="J7" s="43">
        <v>983</v>
      </c>
      <c r="K7" s="43">
        <v>1509</v>
      </c>
      <c r="L7" s="43">
        <v>3832</v>
      </c>
      <c r="M7" s="43">
        <v>1839</v>
      </c>
      <c r="N7" s="43">
        <v>1828</v>
      </c>
      <c r="O7" s="43">
        <v>2571</v>
      </c>
      <c r="P7" s="43">
        <v>1437</v>
      </c>
      <c r="Q7" s="43">
        <v>7675</v>
      </c>
      <c r="R7" s="168">
        <v>1332</v>
      </c>
      <c r="S7" s="168">
        <v>1258</v>
      </c>
      <c r="T7" s="43">
        <v>1142</v>
      </c>
    </row>
    <row r="8" spans="2:20" ht="15" customHeight="1">
      <c r="B8" s="27" t="s">
        <v>131</v>
      </c>
      <c r="C8" s="39">
        <v>-364</v>
      </c>
      <c r="D8" s="39">
        <v>-348</v>
      </c>
      <c r="E8" s="39">
        <v>-335</v>
      </c>
      <c r="F8" s="39">
        <v>-391</v>
      </c>
      <c r="G8" s="39">
        <v>-1438</v>
      </c>
      <c r="H8" s="39">
        <v>-323</v>
      </c>
      <c r="I8" s="39">
        <v>-338</v>
      </c>
      <c r="J8" s="39">
        <v>-382</v>
      </c>
      <c r="K8" s="39">
        <v>-413</v>
      </c>
      <c r="L8" s="39">
        <v>-1456</v>
      </c>
      <c r="M8" s="39">
        <v>-327</v>
      </c>
      <c r="N8" s="39">
        <v>-351</v>
      </c>
      <c r="O8" s="39">
        <v>-374</v>
      </c>
      <c r="P8" s="39">
        <v>-378</v>
      </c>
      <c r="Q8" s="39">
        <v>-1429</v>
      </c>
      <c r="R8" s="163">
        <v>-318</v>
      </c>
      <c r="S8" s="163">
        <v>-371</v>
      </c>
      <c r="T8" s="39">
        <v>-274</v>
      </c>
    </row>
    <row r="9" spans="2:20" ht="15" customHeight="1">
      <c r="B9" s="24" t="s">
        <v>79</v>
      </c>
      <c r="C9" s="40">
        <v>-46</v>
      </c>
      <c r="D9" s="40">
        <v>-19</v>
      </c>
      <c r="E9" s="40">
        <v>-8</v>
      </c>
      <c r="F9" s="40">
        <v>-108</v>
      </c>
      <c r="G9" s="40">
        <v>-181</v>
      </c>
      <c r="H9" s="40">
        <v>-70</v>
      </c>
      <c r="I9" s="40">
        <v>-14</v>
      </c>
      <c r="J9" s="40">
        <v>-25</v>
      </c>
      <c r="K9" s="40">
        <v>-25</v>
      </c>
      <c r="L9" s="40">
        <v>-134</v>
      </c>
      <c r="M9" s="40">
        <v>-17</v>
      </c>
      <c r="N9" s="40">
        <v>-15</v>
      </c>
      <c r="O9" s="40">
        <v>-31</v>
      </c>
      <c r="P9" s="40">
        <v>-39</v>
      </c>
      <c r="Q9" s="40">
        <v>-102</v>
      </c>
      <c r="R9" s="163">
        <v>-17</v>
      </c>
      <c r="S9" s="163">
        <v>-39</v>
      </c>
      <c r="T9" s="40">
        <v>-23</v>
      </c>
    </row>
    <row r="10" spans="2:20" s="41" customFormat="1" ht="17.25" customHeight="1">
      <c r="B10" s="94" t="s">
        <v>238</v>
      </c>
      <c r="C10" s="39">
        <v>-3</v>
      </c>
      <c r="D10" s="39">
        <v>-2</v>
      </c>
      <c r="E10" s="39" t="s">
        <v>26</v>
      </c>
      <c r="F10" s="39">
        <v>51</v>
      </c>
      <c r="G10" s="39">
        <v>45</v>
      </c>
      <c r="H10" s="39">
        <v>31</v>
      </c>
      <c r="I10" s="39" t="s">
        <v>26</v>
      </c>
      <c r="J10" s="39" t="s">
        <v>26</v>
      </c>
      <c r="K10" s="39" t="s">
        <v>26</v>
      </c>
      <c r="L10" s="39">
        <v>31</v>
      </c>
      <c r="M10" s="39" t="s">
        <v>26</v>
      </c>
      <c r="N10" s="39" t="s">
        <v>26</v>
      </c>
      <c r="O10" s="39" t="s">
        <v>26</v>
      </c>
      <c r="P10" s="39">
        <v>-2</v>
      </c>
      <c r="Q10" s="39">
        <v>-1</v>
      </c>
      <c r="R10" s="163" t="s">
        <v>26</v>
      </c>
      <c r="S10" s="163">
        <v>-2</v>
      </c>
      <c r="T10" s="39" t="s">
        <v>26</v>
      </c>
    </row>
    <row r="11" spans="2:20" s="41" customFormat="1" ht="30" customHeight="1">
      <c r="B11" s="95" t="s">
        <v>245</v>
      </c>
      <c r="C11" s="40" t="s">
        <v>26</v>
      </c>
      <c r="D11" s="40" t="s">
        <v>26</v>
      </c>
      <c r="E11" s="40" t="s">
        <v>26</v>
      </c>
      <c r="F11" s="40" t="s">
        <v>26</v>
      </c>
      <c r="G11" s="40" t="s">
        <v>26</v>
      </c>
      <c r="H11" s="40" t="s">
        <v>26</v>
      </c>
      <c r="I11" s="40" t="s">
        <v>26</v>
      </c>
      <c r="J11" s="40" t="s">
        <v>26</v>
      </c>
      <c r="K11" s="40">
        <v>3</v>
      </c>
      <c r="L11" s="40">
        <v>3</v>
      </c>
      <c r="M11" s="40" t="s">
        <v>26</v>
      </c>
      <c r="N11" s="40" t="s">
        <v>26</v>
      </c>
      <c r="O11" s="40" t="s">
        <v>26</v>
      </c>
      <c r="P11" s="40" t="s">
        <v>26</v>
      </c>
      <c r="Q11" s="40" t="s">
        <v>26</v>
      </c>
      <c r="R11" s="163" t="s">
        <v>26</v>
      </c>
      <c r="S11" s="163" t="s">
        <v>26</v>
      </c>
      <c r="T11" s="40" t="s">
        <v>26</v>
      </c>
    </row>
    <row r="12" spans="2:20" s="41" customFormat="1" ht="15" customHeight="1">
      <c r="B12" s="27" t="s">
        <v>80</v>
      </c>
      <c r="C12" s="39">
        <v>32</v>
      </c>
      <c r="D12" s="39">
        <v>31</v>
      </c>
      <c r="E12" s="39">
        <v>86</v>
      </c>
      <c r="F12" s="39">
        <v>70</v>
      </c>
      <c r="G12" s="39">
        <v>220</v>
      </c>
      <c r="H12" s="39">
        <v>113</v>
      </c>
      <c r="I12" s="39">
        <v>54</v>
      </c>
      <c r="J12" s="39">
        <v>52</v>
      </c>
      <c r="K12" s="39">
        <v>13</v>
      </c>
      <c r="L12" s="39">
        <v>182</v>
      </c>
      <c r="M12" s="39">
        <v>34</v>
      </c>
      <c r="N12" s="39">
        <v>329</v>
      </c>
      <c r="O12" s="39">
        <v>322</v>
      </c>
      <c r="P12" s="39">
        <v>381</v>
      </c>
      <c r="Q12" s="39">
        <v>360</v>
      </c>
      <c r="R12" s="163">
        <v>26</v>
      </c>
      <c r="S12" s="163">
        <v>365</v>
      </c>
      <c r="T12" s="39">
        <v>74</v>
      </c>
    </row>
    <row r="13" spans="2:20" s="41" customFormat="1" ht="30" customHeight="1">
      <c r="B13" s="95" t="s">
        <v>308</v>
      </c>
      <c r="C13" s="40"/>
      <c r="D13" s="40"/>
      <c r="E13" s="40"/>
      <c r="F13" s="40"/>
      <c r="G13" s="40"/>
      <c r="H13" s="40" t="s">
        <v>26</v>
      </c>
      <c r="I13" s="40" t="s">
        <v>26</v>
      </c>
      <c r="J13" s="40" t="s">
        <v>26</v>
      </c>
      <c r="K13" s="40" t="s">
        <v>26</v>
      </c>
      <c r="L13" s="40" t="s">
        <v>26</v>
      </c>
      <c r="M13" s="40" t="s">
        <v>26</v>
      </c>
      <c r="N13" s="40" t="s">
        <v>26</v>
      </c>
      <c r="O13" s="40" t="s">
        <v>26</v>
      </c>
      <c r="P13" s="40" t="s">
        <v>26</v>
      </c>
      <c r="Q13" s="40" t="s">
        <v>26</v>
      </c>
      <c r="R13" s="163" t="s">
        <v>26</v>
      </c>
      <c r="S13" s="163" t="s">
        <v>26</v>
      </c>
      <c r="T13" s="40">
        <v>-3</v>
      </c>
    </row>
    <row r="14" spans="2:20" s="41" customFormat="1" ht="15" customHeight="1">
      <c r="B14" s="27" t="s">
        <v>81</v>
      </c>
      <c r="C14" s="39">
        <v>-80</v>
      </c>
      <c r="D14" s="39">
        <v>-112</v>
      </c>
      <c r="E14" s="39">
        <v>-113</v>
      </c>
      <c r="F14" s="39">
        <v>-140</v>
      </c>
      <c r="G14" s="39">
        <v>-445</v>
      </c>
      <c r="H14" s="39">
        <v>-159</v>
      </c>
      <c r="I14" s="39">
        <v>-45</v>
      </c>
      <c r="J14" s="39">
        <v>-92</v>
      </c>
      <c r="K14" s="39">
        <v>-77</v>
      </c>
      <c r="L14" s="39">
        <v>-323</v>
      </c>
      <c r="M14" s="39">
        <v>-1092</v>
      </c>
      <c r="N14" s="39">
        <v>-351</v>
      </c>
      <c r="O14" s="39">
        <v>-341</v>
      </c>
      <c r="P14" s="39">
        <v>-421</v>
      </c>
      <c r="Q14" s="39">
        <v>-1499</v>
      </c>
      <c r="R14" s="163">
        <v>-1090</v>
      </c>
      <c r="S14" s="163">
        <v>-424</v>
      </c>
      <c r="T14" s="39">
        <v>-98</v>
      </c>
    </row>
    <row r="15" spans="2:20" s="41" customFormat="1" ht="45" customHeight="1">
      <c r="B15" s="95" t="s">
        <v>293</v>
      </c>
      <c r="C15" s="40" t="s">
        <v>26</v>
      </c>
      <c r="D15" s="40">
        <v>75</v>
      </c>
      <c r="E15" s="40">
        <v>16</v>
      </c>
      <c r="F15" s="40">
        <v>1</v>
      </c>
      <c r="G15" s="40">
        <v>92</v>
      </c>
      <c r="H15" s="40" t="s">
        <v>26</v>
      </c>
      <c r="I15" s="40" t="s">
        <v>26</v>
      </c>
      <c r="J15" s="40" t="s">
        <v>26</v>
      </c>
      <c r="K15" s="40">
        <v>3</v>
      </c>
      <c r="L15" s="40" t="s">
        <v>26</v>
      </c>
      <c r="M15" s="40">
        <v>1004</v>
      </c>
      <c r="N15" s="40">
        <v>7</v>
      </c>
      <c r="O15" s="40">
        <v>1</v>
      </c>
      <c r="P15" s="40">
        <v>-1</v>
      </c>
      <c r="Q15" s="40">
        <v>1011</v>
      </c>
      <c r="R15" s="163">
        <v>1003</v>
      </c>
      <c r="S15" s="163" t="s">
        <v>26</v>
      </c>
      <c r="T15" s="40">
        <v>8</v>
      </c>
    </row>
    <row r="16" spans="2:20" s="31" customFormat="1" ht="15" customHeight="1">
      <c r="B16" s="27" t="s">
        <v>82</v>
      </c>
      <c r="C16" s="39">
        <v>-107</v>
      </c>
      <c r="D16" s="39">
        <v>455</v>
      </c>
      <c r="E16" s="39">
        <v>22</v>
      </c>
      <c r="F16" s="39">
        <v>129</v>
      </c>
      <c r="G16" s="39">
        <v>499</v>
      </c>
      <c r="H16" s="39">
        <v>-95</v>
      </c>
      <c r="I16" s="39">
        <v>-93</v>
      </c>
      <c r="J16" s="39">
        <v>-295</v>
      </c>
      <c r="K16" s="39">
        <v>-747</v>
      </c>
      <c r="L16" s="39">
        <v>-1230</v>
      </c>
      <c r="M16" s="39">
        <v>-675</v>
      </c>
      <c r="N16" s="39">
        <v>-877</v>
      </c>
      <c r="O16" s="39">
        <v>-1341</v>
      </c>
      <c r="P16" s="39">
        <v>-560</v>
      </c>
      <c r="Q16" s="39">
        <v>-3452</v>
      </c>
      <c r="R16" s="163">
        <v>-570</v>
      </c>
      <c r="S16" s="163">
        <v>-547</v>
      </c>
      <c r="T16" s="39">
        <v>-522</v>
      </c>
    </row>
    <row r="17" spans="1:21" ht="15" customHeight="1">
      <c r="B17" s="95" t="s">
        <v>168</v>
      </c>
      <c r="C17" s="141">
        <v>1</v>
      </c>
      <c r="D17" s="141">
        <v>-258</v>
      </c>
      <c r="E17" s="141">
        <v>1</v>
      </c>
      <c r="F17" s="141">
        <v>16</v>
      </c>
      <c r="G17" s="141">
        <v>-240</v>
      </c>
      <c r="H17" s="141">
        <v>-30</v>
      </c>
      <c r="I17" s="141">
        <v>-32</v>
      </c>
      <c r="J17" s="141">
        <v>-7</v>
      </c>
      <c r="K17" s="141">
        <v>111</v>
      </c>
      <c r="L17" s="141">
        <v>41</v>
      </c>
      <c r="M17" s="141">
        <v>-99</v>
      </c>
      <c r="N17" s="141">
        <v>38</v>
      </c>
      <c r="O17" s="141">
        <v>43</v>
      </c>
      <c r="P17" s="40">
        <v>-187</v>
      </c>
      <c r="Q17" s="141">
        <v>-206</v>
      </c>
      <c r="R17" s="163">
        <v>-97</v>
      </c>
      <c r="S17" s="163">
        <v>-168</v>
      </c>
      <c r="T17" s="141">
        <v>-6</v>
      </c>
    </row>
    <row r="18" spans="1:21" ht="15">
      <c r="A18" s="16"/>
      <c r="B18" s="22" t="s">
        <v>198</v>
      </c>
      <c r="C18" s="36">
        <v>-88</v>
      </c>
      <c r="D18" s="36">
        <v>87</v>
      </c>
      <c r="E18" s="36">
        <v>68</v>
      </c>
      <c r="F18" s="36">
        <v>128</v>
      </c>
      <c r="G18" s="36">
        <v>195</v>
      </c>
      <c r="H18" s="36">
        <v>171</v>
      </c>
      <c r="I18" s="36">
        <v>168</v>
      </c>
      <c r="J18" s="36">
        <v>234</v>
      </c>
      <c r="K18" s="36">
        <v>376</v>
      </c>
      <c r="L18" s="36">
        <v>950</v>
      </c>
      <c r="M18" s="36">
        <v>669</v>
      </c>
      <c r="N18" s="36">
        <v>608</v>
      </c>
      <c r="O18" s="36">
        <v>851</v>
      </c>
      <c r="P18" s="36">
        <v>229</v>
      </c>
      <c r="Q18" s="36">
        <v>2357</v>
      </c>
      <c r="R18" s="168">
        <v>271</v>
      </c>
      <c r="S18" s="168">
        <v>73</v>
      </c>
      <c r="T18" s="36">
        <v>298</v>
      </c>
      <c r="U18" s="16"/>
    </row>
    <row r="19" spans="1:21">
      <c r="A19" s="16"/>
      <c r="B19" s="112"/>
      <c r="C19" s="112"/>
      <c r="D19" s="112"/>
      <c r="E19" s="112"/>
      <c r="F19" s="112"/>
      <c r="G19" s="112"/>
      <c r="H19" s="112"/>
      <c r="I19" s="112"/>
      <c r="J19" s="112"/>
      <c r="K19" s="112"/>
      <c r="L19" s="112"/>
      <c r="M19" s="112"/>
      <c r="N19" s="112"/>
      <c r="O19" s="112"/>
      <c r="P19" s="112"/>
      <c r="Q19" s="112"/>
      <c r="R19" s="112"/>
      <c r="S19" s="112"/>
      <c r="T19" s="112"/>
      <c r="U19" s="16"/>
    </row>
    <row r="20" spans="1:21">
      <c r="A20" s="16"/>
      <c r="B20" s="183" t="s">
        <v>316</v>
      </c>
      <c r="C20" s="112"/>
      <c r="D20" s="112"/>
      <c r="E20" s="112"/>
      <c r="F20" s="112"/>
      <c r="G20" s="112"/>
      <c r="H20" s="112"/>
      <c r="I20" s="112"/>
      <c r="J20" s="112"/>
      <c r="K20" s="112"/>
      <c r="L20" s="112"/>
      <c r="M20" s="112"/>
      <c r="N20" s="112"/>
      <c r="O20" s="112"/>
      <c r="P20" s="112"/>
      <c r="Q20" s="112"/>
      <c r="R20" s="112"/>
      <c r="S20" s="112"/>
      <c r="T20" s="112"/>
      <c r="U20" s="16"/>
    </row>
    <row r="21" spans="1:21">
      <c r="B21" s="112" t="s">
        <v>200</v>
      </c>
      <c r="C21" s="90"/>
      <c r="D21" s="90"/>
      <c r="E21" s="90"/>
      <c r="F21" s="90"/>
      <c r="G21" s="90"/>
      <c r="H21" s="90"/>
      <c r="I21" s="90"/>
      <c r="J21" s="90"/>
      <c r="K21" s="90"/>
      <c r="L21" s="90"/>
      <c r="M21" s="90"/>
      <c r="N21" s="90"/>
      <c r="O21" s="90"/>
      <c r="P21" s="90"/>
      <c r="Q21" s="90"/>
      <c r="R21" s="90"/>
      <c r="S21" s="90"/>
      <c r="T21" s="90"/>
    </row>
  </sheetData>
  <pageMargins left="0.70866141732283472" right="0.70866141732283472" top="0.94488188976377963" bottom="0.94488188976377963" header="0.31496062992125984" footer="0.31496062992125984"/>
  <pageSetup paperSize="9" scale="4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pageSetUpPr fitToPage="1"/>
  </sheetPr>
  <dimension ref="A1:W311"/>
  <sheetViews>
    <sheetView showWhiteSpace="0" view="pageBreakPreview" zoomScaleNormal="100" zoomScaleSheetLayoutView="100" workbookViewId="0"/>
  </sheetViews>
  <sheetFormatPr defaultColWidth="0" defaultRowHeight="12.75" zeroHeight="1"/>
  <cols>
    <col min="1" max="1" width="2.44140625" style="7" customWidth="1"/>
    <col min="2" max="2" width="34.6640625" style="7" customWidth="1"/>
    <col min="3" max="10" width="10.44140625" style="7" customWidth="1"/>
    <col min="11" max="11" width="2.44140625" style="7" customWidth="1"/>
    <col min="12" max="23" width="0" style="7" hidden="1" customWidth="1"/>
    <col min="24" max="16384" width="9.44140625" style="7" hidden="1"/>
  </cols>
  <sheetData>
    <row r="1" spans="1:10">
      <c r="A1" s="6"/>
    </row>
    <row r="2" spans="1:10" ht="27" customHeight="1">
      <c r="B2" s="8" t="s">
        <v>109</v>
      </c>
    </row>
    <row r="3" spans="1:10">
      <c r="B3" s="9"/>
      <c r="C3" s="9"/>
      <c r="D3" s="9"/>
      <c r="E3" s="9"/>
      <c r="F3" s="9"/>
      <c r="G3" s="9"/>
      <c r="H3" s="9"/>
      <c r="I3" s="9"/>
      <c r="J3" s="9"/>
    </row>
    <row r="4" spans="1:10"/>
    <row r="5" spans="1:10" ht="12.75" customHeight="1">
      <c r="B5" s="10" t="s">
        <v>21</v>
      </c>
      <c r="C5" s="178" t="s">
        <v>309</v>
      </c>
      <c r="D5" s="178"/>
      <c r="E5" s="178"/>
      <c r="F5" s="178"/>
      <c r="G5" s="178"/>
      <c r="H5" s="178"/>
      <c r="I5" s="178"/>
      <c r="J5" s="178"/>
    </row>
    <row r="6" spans="1:10" s="28" customFormat="1" ht="38.25">
      <c r="A6" s="7"/>
      <c r="B6" s="18"/>
      <c r="C6" s="55" t="s">
        <v>117</v>
      </c>
      <c r="D6" s="55" t="s">
        <v>118</v>
      </c>
      <c r="E6" s="55" t="s">
        <v>119</v>
      </c>
      <c r="F6" s="55" t="s">
        <v>122</v>
      </c>
      <c r="G6" s="55" t="s">
        <v>110</v>
      </c>
      <c r="H6" s="55" t="s">
        <v>300</v>
      </c>
      <c r="I6" s="55" t="s">
        <v>111</v>
      </c>
      <c r="J6" s="55" t="s">
        <v>15</v>
      </c>
    </row>
    <row r="7" spans="1:10">
      <c r="B7" s="14" t="s">
        <v>112</v>
      </c>
      <c r="C7" s="142">
        <v>1274</v>
      </c>
      <c r="D7" s="69" t="s">
        <v>26</v>
      </c>
      <c r="E7" s="69">
        <v>130</v>
      </c>
      <c r="F7" s="69">
        <v>128</v>
      </c>
      <c r="G7" s="69" t="s">
        <v>26</v>
      </c>
      <c r="H7" s="69">
        <v>2478</v>
      </c>
      <c r="I7" s="69">
        <v>-803</v>
      </c>
      <c r="J7" s="51">
        <v>3208</v>
      </c>
    </row>
    <row r="8" spans="1:10">
      <c r="B8" s="24" t="s">
        <v>131</v>
      </c>
      <c r="C8" s="52">
        <v>-192</v>
      </c>
      <c r="D8" s="52" t="s">
        <v>26</v>
      </c>
      <c r="E8" s="52">
        <v>-31</v>
      </c>
      <c r="F8" s="52">
        <v>-50</v>
      </c>
      <c r="G8" s="52" t="s">
        <v>26</v>
      </c>
      <c r="H8" s="52">
        <v>-2</v>
      </c>
      <c r="I8" s="52" t="s">
        <v>26</v>
      </c>
      <c r="J8" s="53">
        <v>-274</v>
      </c>
    </row>
    <row r="9" spans="1:10">
      <c r="B9" s="14" t="s">
        <v>78</v>
      </c>
      <c r="C9" s="142" t="s">
        <v>26</v>
      </c>
      <c r="D9" s="142" t="s">
        <v>26</v>
      </c>
      <c r="E9" s="142" t="s">
        <v>26</v>
      </c>
      <c r="F9" s="142" t="s">
        <v>26</v>
      </c>
      <c r="G9" s="142" t="s">
        <v>26</v>
      </c>
      <c r="H9" s="142" t="s">
        <v>26</v>
      </c>
      <c r="I9" s="142" t="s">
        <v>26</v>
      </c>
      <c r="J9" s="51" t="s">
        <v>26</v>
      </c>
    </row>
    <row r="10" spans="1:10">
      <c r="B10" s="13" t="s">
        <v>79</v>
      </c>
      <c r="C10" s="40">
        <v>-7</v>
      </c>
      <c r="D10" s="40" t="s">
        <v>26</v>
      </c>
      <c r="E10" s="40">
        <v>-12</v>
      </c>
      <c r="F10" s="40">
        <v>-1</v>
      </c>
      <c r="G10" s="40" t="s">
        <v>26</v>
      </c>
      <c r="H10" s="40">
        <v>-3</v>
      </c>
      <c r="I10" s="40" t="s">
        <v>26</v>
      </c>
      <c r="J10" s="53">
        <v>-23</v>
      </c>
    </row>
    <row r="11" spans="1:10">
      <c r="B11" s="14" t="s">
        <v>113</v>
      </c>
      <c r="C11" s="142">
        <v>-594</v>
      </c>
      <c r="D11" s="142" t="s">
        <v>26</v>
      </c>
      <c r="E11" s="142">
        <v>61</v>
      </c>
      <c r="F11" s="142">
        <v>-16</v>
      </c>
      <c r="G11" s="142" t="s">
        <v>26</v>
      </c>
      <c r="H11" s="142">
        <v>27</v>
      </c>
      <c r="I11" s="50" t="s">
        <v>26</v>
      </c>
      <c r="J11" s="51">
        <v>-522</v>
      </c>
    </row>
    <row r="12" spans="1:10">
      <c r="B12" s="13" t="s">
        <v>108</v>
      </c>
      <c r="C12" s="40">
        <v>181</v>
      </c>
      <c r="D12" s="40" t="s">
        <v>26</v>
      </c>
      <c r="E12" s="40">
        <v>81</v>
      </c>
      <c r="F12" s="40">
        <v>56</v>
      </c>
      <c r="G12" s="40">
        <v>29</v>
      </c>
      <c r="H12" s="40">
        <v>-49</v>
      </c>
      <c r="I12" s="40" t="s">
        <v>26</v>
      </c>
      <c r="J12" s="53">
        <v>298</v>
      </c>
    </row>
    <row r="13" spans="1:10">
      <c r="B13" s="14" t="s">
        <v>9</v>
      </c>
      <c r="C13" s="50">
        <v>959</v>
      </c>
      <c r="D13" s="50" t="s">
        <v>26</v>
      </c>
      <c r="E13" s="50">
        <v>72</v>
      </c>
      <c r="F13" s="50">
        <v>137</v>
      </c>
      <c r="G13" s="50">
        <v>29</v>
      </c>
      <c r="H13" s="50">
        <v>-54</v>
      </c>
      <c r="I13" s="50" t="s">
        <v>26</v>
      </c>
      <c r="J13" s="51">
        <v>1142</v>
      </c>
    </row>
    <row r="14" spans="1:10" ht="25.5">
      <c r="B14" s="77" t="s">
        <v>114</v>
      </c>
      <c r="C14" s="52">
        <v>7</v>
      </c>
      <c r="D14" s="52" t="s">
        <v>26</v>
      </c>
      <c r="E14" s="149" t="s">
        <v>26</v>
      </c>
      <c r="F14" s="52">
        <v>25</v>
      </c>
      <c r="G14" s="52">
        <v>29</v>
      </c>
      <c r="H14" s="52" t="s">
        <v>26</v>
      </c>
      <c r="I14" s="52" t="s">
        <v>26</v>
      </c>
      <c r="J14" s="53">
        <v>61</v>
      </c>
    </row>
    <row r="15" spans="1:10" ht="15">
      <c r="B15" s="14" t="s">
        <v>163</v>
      </c>
      <c r="C15" s="50">
        <v>150</v>
      </c>
      <c r="D15" s="50" t="s">
        <v>26</v>
      </c>
      <c r="E15" s="50">
        <v>47</v>
      </c>
      <c r="F15" s="50">
        <v>29</v>
      </c>
      <c r="G15" s="50" t="s">
        <v>26</v>
      </c>
      <c r="H15" s="50">
        <v>6</v>
      </c>
      <c r="I15" s="50" t="s">
        <v>26</v>
      </c>
      <c r="J15" s="51">
        <v>233</v>
      </c>
    </row>
    <row r="16" spans="1:10">
      <c r="B16" s="85"/>
      <c r="C16" s="86"/>
      <c r="D16" s="86"/>
      <c r="E16" s="86"/>
      <c r="F16" s="86"/>
      <c r="G16" s="86"/>
      <c r="H16" s="86"/>
      <c r="I16" s="86"/>
      <c r="J16" s="87"/>
    </row>
    <row r="17" spans="2:10">
      <c r="B17" s="100" t="s">
        <v>164</v>
      </c>
      <c r="C17" s="86"/>
      <c r="D17" s="86"/>
      <c r="E17" s="86"/>
      <c r="F17" s="86"/>
      <c r="G17" s="86"/>
      <c r="H17" s="86"/>
      <c r="I17" s="86"/>
      <c r="J17" s="87"/>
    </row>
    <row r="18" spans="2:10">
      <c r="B18" s="88"/>
      <c r="C18" s="86"/>
      <c r="D18" s="86"/>
      <c r="E18" s="86"/>
      <c r="F18" s="86"/>
      <c r="G18" s="86"/>
      <c r="H18" s="86"/>
      <c r="I18" s="86"/>
      <c r="J18" s="87"/>
    </row>
    <row r="19" spans="2:10">
      <c r="B19" s="10" t="s">
        <v>21</v>
      </c>
      <c r="C19" s="178" t="s">
        <v>288</v>
      </c>
      <c r="D19" s="178"/>
      <c r="E19" s="178"/>
      <c r="F19" s="178"/>
      <c r="G19" s="178"/>
      <c r="H19" s="178"/>
      <c r="I19" s="178"/>
      <c r="J19" s="178"/>
    </row>
    <row r="20" spans="2:10" s="28" customFormat="1" ht="38.25">
      <c r="B20" s="18"/>
      <c r="C20" s="55" t="s">
        <v>117</v>
      </c>
      <c r="D20" s="55" t="s">
        <v>118</v>
      </c>
      <c r="E20" s="55" t="s">
        <v>119</v>
      </c>
      <c r="F20" s="55" t="s">
        <v>122</v>
      </c>
      <c r="G20" s="55" t="s">
        <v>110</v>
      </c>
      <c r="H20" s="55" t="s">
        <v>300</v>
      </c>
      <c r="I20" s="55" t="s">
        <v>111</v>
      </c>
      <c r="J20" s="55" t="s">
        <v>15</v>
      </c>
    </row>
    <row r="21" spans="2:10">
      <c r="B21" s="14" t="s">
        <v>112</v>
      </c>
      <c r="C21" s="50">
        <v>1720</v>
      </c>
      <c r="D21" s="50">
        <v>171</v>
      </c>
      <c r="E21" s="50">
        <v>130</v>
      </c>
      <c r="F21" s="50">
        <v>126</v>
      </c>
      <c r="G21" s="50" t="s">
        <v>26</v>
      </c>
      <c r="H21" s="50">
        <v>3471</v>
      </c>
      <c r="I21" s="50">
        <v>-1136</v>
      </c>
      <c r="J21" s="51">
        <v>4483</v>
      </c>
    </row>
    <row r="22" spans="2:10">
      <c r="B22" s="24" t="s">
        <v>131</v>
      </c>
      <c r="C22" s="52">
        <v>-278</v>
      </c>
      <c r="D22" s="52">
        <v>-8</v>
      </c>
      <c r="E22" s="52">
        <v>-47</v>
      </c>
      <c r="F22" s="52">
        <v>-44</v>
      </c>
      <c r="G22" s="52" t="s">
        <v>26</v>
      </c>
      <c r="H22" s="52">
        <v>-2</v>
      </c>
      <c r="I22" s="52" t="s">
        <v>26</v>
      </c>
      <c r="J22" s="53">
        <v>-378</v>
      </c>
    </row>
    <row r="23" spans="2:10">
      <c r="B23" s="14" t="s">
        <v>78</v>
      </c>
      <c r="C23" s="50">
        <v>3</v>
      </c>
      <c r="D23" s="50" t="s">
        <v>26</v>
      </c>
      <c r="E23" s="50">
        <v>-292</v>
      </c>
      <c r="F23" s="50">
        <v>122</v>
      </c>
      <c r="G23" s="50">
        <v>-760</v>
      </c>
      <c r="H23" s="50" t="s">
        <v>26</v>
      </c>
      <c r="I23" s="50" t="s">
        <v>26</v>
      </c>
      <c r="J23" s="51">
        <v>-927</v>
      </c>
    </row>
    <row r="24" spans="2:10">
      <c r="B24" s="13" t="s">
        <v>79</v>
      </c>
      <c r="C24" s="52">
        <v>-19</v>
      </c>
      <c r="D24" s="52" t="s">
        <v>26</v>
      </c>
      <c r="E24" s="52">
        <v>-22</v>
      </c>
      <c r="F24" s="52">
        <v>-2</v>
      </c>
      <c r="G24" s="52" t="s">
        <v>26</v>
      </c>
      <c r="H24" s="52">
        <v>3</v>
      </c>
      <c r="I24" s="52" t="s">
        <v>26</v>
      </c>
      <c r="J24" s="53">
        <v>-39</v>
      </c>
    </row>
    <row r="25" spans="2:10">
      <c r="B25" s="14" t="s">
        <v>113</v>
      </c>
      <c r="C25" s="50">
        <v>-715</v>
      </c>
      <c r="D25" s="50">
        <v>-13</v>
      </c>
      <c r="E25" s="50">
        <v>84</v>
      </c>
      <c r="F25" s="50">
        <v>-11</v>
      </c>
      <c r="G25" s="50">
        <v>-27</v>
      </c>
      <c r="H25" s="50">
        <v>122</v>
      </c>
      <c r="I25" s="50" t="s">
        <v>26</v>
      </c>
      <c r="J25" s="51">
        <v>-560</v>
      </c>
    </row>
    <row r="26" spans="2:10">
      <c r="B26" s="13" t="s">
        <v>108</v>
      </c>
      <c r="C26" s="52">
        <v>158</v>
      </c>
      <c r="D26" s="52">
        <v>156</v>
      </c>
      <c r="E26" s="52">
        <v>-60</v>
      </c>
      <c r="F26" s="52">
        <v>-76</v>
      </c>
      <c r="G26" s="52">
        <v>-125</v>
      </c>
      <c r="H26" s="52">
        <v>176</v>
      </c>
      <c r="I26" s="52" t="s">
        <v>26</v>
      </c>
      <c r="J26" s="53">
        <v>229</v>
      </c>
    </row>
    <row r="27" spans="2:10">
      <c r="B27" s="14" t="s">
        <v>9</v>
      </c>
      <c r="C27" s="50">
        <v>1295</v>
      </c>
      <c r="D27" s="50">
        <v>179</v>
      </c>
      <c r="E27" s="50">
        <v>48</v>
      </c>
      <c r="F27" s="50">
        <v>12</v>
      </c>
      <c r="G27" s="50">
        <v>-130</v>
      </c>
      <c r="H27" s="50">
        <v>33</v>
      </c>
      <c r="I27" s="50" t="s">
        <v>26</v>
      </c>
      <c r="J27" s="51">
        <v>1437</v>
      </c>
    </row>
    <row r="28" spans="2:10" ht="25.5">
      <c r="B28" s="77" t="s">
        <v>114</v>
      </c>
      <c r="C28" s="52">
        <v>-20</v>
      </c>
      <c r="D28" s="52">
        <v>30</v>
      </c>
      <c r="E28" s="149" t="s">
        <v>26</v>
      </c>
      <c r="F28" s="52">
        <v>-79</v>
      </c>
      <c r="G28" s="52">
        <v>-160</v>
      </c>
      <c r="H28" s="52" t="s">
        <v>26</v>
      </c>
      <c r="I28" s="52" t="s">
        <v>26</v>
      </c>
      <c r="J28" s="53">
        <v>-228</v>
      </c>
    </row>
    <row r="29" spans="2:10" ht="15">
      <c r="B29" s="14" t="s">
        <v>163</v>
      </c>
      <c r="C29" s="50">
        <v>171</v>
      </c>
      <c r="D29" s="50">
        <v>1</v>
      </c>
      <c r="E29" s="50">
        <v>44</v>
      </c>
      <c r="F29" s="50">
        <v>35</v>
      </c>
      <c r="G29" s="50" t="s">
        <v>26</v>
      </c>
      <c r="H29" s="50">
        <v>11</v>
      </c>
      <c r="I29" s="50" t="s">
        <v>26</v>
      </c>
      <c r="J29" s="51">
        <v>262</v>
      </c>
    </row>
    <row r="30" spans="2:10">
      <c r="C30" s="54"/>
      <c r="D30" s="54"/>
      <c r="E30" s="54"/>
      <c r="F30" s="54"/>
      <c r="G30" s="54"/>
      <c r="H30" s="54"/>
      <c r="I30" s="54"/>
      <c r="J30" s="54"/>
    </row>
    <row r="31" spans="2:10">
      <c r="B31" s="100" t="s">
        <v>164</v>
      </c>
      <c r="C31" s="54"/>
      <c r="D31" s="54"/>
      <c r="E31" s="54"/>
      <c r="F31" s="54"/>
      <c r="G31" s="54"/>
      <c r="H31" s="54"/>
      <c r="I31" s="54"/>
      <c r="J31" s="54"/>
    </row>
    <row r="32" spans="2:10">
      <c r="B32" s="100"/>
      <c r="C32" s="54"/>
      <c r="D32" s="54"/>
      <c r="E32" s="54"/>
      <c r="F32" s="54"/>
      <c r="G32" s="54"/>
      <c r="H32" s="54"/>
      <c r="I32" s="54"/>
      <c r="J32" s="54"/>
    </row>
    <row r="33" spans="1:10" ht="12.75" customHeight="1">
      <c r="B33" s="10" t="s">
        <v>21</v>
      </c>
      <c r="C33" s="178" t="s">
        <v>310</v>
      </c>
      <c r="D33" s="178"/>
      <c r="E33" s="178"/>
      <c r="F33" s="178"/>
      <c r="G33" s="178"/>
      <c r="H33" s="178"/>
      <c r="I33" s="178"/>
      <c r="J33" s="178"/>
    </row>
    <row r="34" spans="1:10" s="28" customFormat="1" ht="38.25">
      <c r="A34" s="7"/>
      <c r="B34" s="18"/>
      <c r="C34" s="55" t="s">
        <v>117</v>
      </c>
      <c r="D34" s="55" t="s">
        <v>118</v>
      </c>
      <c r="E34" s="55" t="s">
        <v>119</v>
      </c>
      <c r="F34" s="55" t="s">
        <v>122</v>
      </c>
      <c r="G34" s="55" t="s">
        <v>110</v>
      </c>
      <c r="H34" s="55" t="s">
        <v>300</v>
      </c>
      <c r="I34" s="55" t="s">
        <v>111</v>
      </c>
      <c r="J34" s="55" t="s">
        <v>15</v>
      </c>
    </row>
    <row r="35" spans="1:10">
      <c r="B35" s="14" t="s">
        <v>112</v>
      </c>
      <c r="C35" s="50">
        <v>1560</v>
      </c>
      <c r="D35" s="50">
        <v>525</v>
      </c>
      <c r="E35" s="50">
        <v>110</v>
      </c>
      <c r="F35" s="50">
        <v>101</v>
      </c>
      <c r="G35" s="50" t="s">
        <v>26</v>
      </c>
      <c r="H35" s="50">
        <v>2133</v>
      </c>
      <c r="I35" s="50">
        <v>-598</v>
      </c>
      <c r="J35" s="51">
        <v>3831</v>
      </c>
    </row>
    <row r="36" spans="1:10">
      <c r="B36" s="24" t="s">
        <v>131</v>
      </c>
      <c r="C36" s="52">
        <v>-241</v>
      </c>
      <c r="D36" s="52">
        <v>-9</v>
      </c>
      <c r="E36" s="52">
        <v>-37</v>
      </c>
      <c r="F36" s="52">
        <v>-38</v>
      </c>
      <c r="G36" s="52" t="s">
        <v>26</v>
      </c>
      <c r="H36" s="52">
        <v>-1</v>
      </c>
      <c r="I36" s="52" t="s">
        <v>26</v>
      </c>
      <c r="J36" s="53">
        <v>-327</v>
      </c>
    </row>
    <row r="37" spans="1:10">
      <c r="B37" s="14" t="s">
        <v>78</v>
      </c>
      <c r="C37" s="50" t="s">
        <v>26</v>
      </c>
      <c r="D37" s="50">
        <v>-348</v>
      </c>
      <c r="E37" s="50" t="s">
        <v>26</v>
      </c>
      <c r="F37" s="50" t="s">
        <v>26</v>
      </c>
      <c r="G37" s="50">
        <v>-197</v>
      </c>
      <c r="H37" s="50" t="s">
        <v>26</v>
      </c>
      <c r="I37" s="50" t="s">
        <v>26</v>
      </c>
      <c r="J37" s="51">
        <v>-545</v>
      </c>
    </row>
    <row r="38" spans="1:10">
      <c r="B38" s="13" t="s">
        <v>79</v>
      </c>
      <c r="C38" s="52">
        <v>-8</v>
      </c>
      <c r="D38" s="52" t="s">
        <v>26</v>
      </c>
      <c r="E38" s="52">
        <v>-6</v>
      </c>
      <c r="F38" s="52">
        <v>-1</v>
      </c>
      <c r="G38" s="52" t="s">
        <v>26</v>
      </c>
      <c r="H38" s="52">
        <v>-2</v>
      </c>
      <c r="I38" s="52" t="s">
        <v>26</v>
      </c>
      <c r="J38" s="53">
        <v>-17</v>
      </c>
    </row>
    <row r="39" spans="1:10">
      <c r="B39" s="14" t="s">
        <v>113</v>
      </c>
      <c r="C39" s="50">
        <v>-664</v>
      </c>
      <c r="D39" s="50">
        <v>-105</v>
      </c>
      <c r="E39" s="50">
        <v>-5</v>
      </c>
      <c r="F39" s="50" t="s">
        <v>26</v>
      </c>
      <c r="G39" s="50">
        <v>33</v>
      </c>
      <c r="H39" s="50">
        <v>66</v>
      </c>
      <c r="I39" s="50" t="s">
        <v>26</v>
      </c>
      <c r="J39" s="51">
        <v>-675</v>
      </c>
    </row>
    <row r="40" spans="1:10">
      <c r="B40" s="13" t="s">
        <v>108</v>
      </c>
      <c r="C40" s="52">
        <v>287</v>
      </c>
      <c r="D40" s="52">
        <v>398</v>
      </c>
      <c r="E40" s="52">
        <v>-41</v>
      </c>
      <c r="F40" s="52">
        <v>55</v>
      </c>
      <c r="G40" s="52">
        <v>34</v>
      </c>
      <c r="H40" s="52">
        <v>-65</v>
      </c>
      <c r="I40" s="52" t="s">
        <v>26</v>
      </c>
      <c r="J40" s="53">
        <v>669</v>
      </c>
    </row>
    <row r="41" spans="1:10">
      <c r="B41" s="14" t="s">
        <v>9</v>
      </c>
      <c r="C41" s="50">
        <v>1221</v>
      </c>
      <c r="D41" s="50">
        <v>507</v>
      </c>
      <c r="E41" s="50">
        <v>64</v>
      </c>
      <c r="F41" s="50">
        <v>90</v>
      </c>
      <c r="G41" s="50">
        <v>33</v>
      </c>
      <c r="H41" s="50">
        <v>-76</v>
      </c>
      <c r="I41" s="50" t="s">
        <v>26</v>
      </c>
      <c r="J41" s="51">
        <v>1839</v>
      </c>
    </row>
    <row r="42" spans="1:10" ht="25.5">
      <c r="B42" s="77" t="s">
        <v>114</v>
      </c>
      <c r="C42" s="52">
        <v>24</v>
      </c>
      <c r="D42" s="52">
        <v>9</v>
      </c>
      <c r="E42" s="149" t="s">
        <v>26</v>
      </c>
      <c r="F42" s="52">
        <v>1</v>
      </c>
      <c r="G42" s="52">
        <v>34</v>
      </c>
      <c r="H42" s="52" t="s">
        <v>26</v>
      </c>
      <c r="I42" s="52" t="s">
        <v>26</v>
      </c>
      <c r="J42" s="53">
        <v>68</v>
      </c>
    </row>
    <row r="43" spans="1:10" ht="15">
      <c r="B43" s="14" t="s">
        <v>163</v>
      </c>
      <c r="C43" s="50">
        <v>183</v>
      </c>
      <c r="D43" s="50" t="s">
        <v>26</v>
      </c>
      <c r="E43" s="50">
        <v>11</v>
      </c>
      <c r="F43" s="50">
        <v>27</v>
      </c>
      <c r="G43" s="50" t="s">
        <v>26</v>
      </c>
      <c r="H43" s="50">
        <v>-1</v>
      </c>
      <c r="I43" s="50" t="s">
        <v>26</v>
      </c>
      <c r="J43" s="51">
        <v>222</v>
      </c>
    </row>
    <row r="44" spans="1:10">
      <c r="B44" s="85"/>
      <c r="C44" s="86"/>
      <c r="D44" s="86"/>
      <c r="E44" s="86"/>
      <c r="F44" s="86"/>
      <c r="G44" s="86"/>
      <c r="H44" s="86"/>
      <c r="I44" s="86"/>
      <c r="J44" s="87"/>
    </row>
    <row r="45" spans="1:10">
      <c r="B45" s="100" t="s">
        <v>164</v>
      </c>
      <c r="C45" s="86"/>
      <c r="D45" s="86"/>
      <c r="E45" s="86"/>
      <c r="F45" s="86"/>
      <c r="G45" s="86"/>
      <c r="H45" s="86"/>
      <c r="I45" s="86"/>
      <c r="J45" s="87"/>
    </row>
    <row r="46" spans="1:10">
      <c r="B46" s="100"/>
      <c r="C46" s="86"/>
      <c r="D46" s="86"/>
      <c r="E46" s="86"/>
      <c r="F46" s="86"/>
      <c r="G46" s="86"/>
      <c r="H46" s="86"/>
      <c r="I46" s="86"/>
      <c r="J46" s="87"/>
    </row>
    <row r="47" spans="1:10">
      <c r="C47" s="54"/>
      <c r="D47" s="54"/>
      <c r="E47" s="54"/>
      <c r="F47" s="54"/>
      <c r="G47" s="54"/>
      <c r="H47" s="54"/>
      <c r="I47" s="54"/>
      <c r="J47" s="54"/>
    </row>
    <row r="48" spans="1:1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sheetData>
  <mergeCells count="3">
    <mergeCell ref="C19:J19"/>
    <mergeCell ref="C5:J5"/>
    <mergeCell ref="C33:J33"/>
  </mergeCells>
  <pageMargins left="0.25" right="0.25" top="0.75" bottom="0.75" header="0.3" footer="0.3"/>
  <pageSetup paperSize="9" scale="97"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rowBreaks count="1" manualBreakCount="1">
    <brk id="32" max="79" man="1"/>
  </rowBreaks>
  <customProperties>
    <customPr name="_pios_id" r:id="rId2"/>
    <customPr name="SHEET_UNIQUE_ID" r:id="rId3"/>
  </customProperties>
  <drawing r:id="rId4"/>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62E-2F84-40EA-BC66-6A42D0DF7BAA}">
  <sheetPr>
    <tabColor theme="7" tint="0.79998168889431442"/>
  </sheetPr>
  <dimension ref="A2:AH26"/>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2.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4" width="0" style="7" hidden="1" customWidth="1"/>
    <col min="35" max="16384" width="9.44140625" style="7" hidden="1"/>
  </cols>
  <sheetData>
    <row r="2" spans="2:20" ht="26.25">
      <c r="B2" s="8" t="s">
        <v>213</v>
      </c>
      <c r="E2" s="8"/>
      <c r="F2" s="8"/>
    </row>
    <row r="3" spans="2:20">
      <c r="B3" s="9"/>
      <c r="C3" s="9"/>
      <c r="D3" s="9"/>
      <c r="E3" s="9"/>
      <c r="F3" s="9"/>
      <c r="G3" s="9"/>
      <c r="H3" s="9"/>
      <c r="I3" s="9"/>
      <c r="J3" s="9"/>
      <c r="K3" s="9"/>
      <c r="L3" s="9"/>
      <c r="M3" s="9"/>
      <c r="N3" s="9"/>
      <c r="O3" s="9"/>
      <c r="P3" s="9"/>
      <c r="Q3" s="9"/>
      <c r="R3" s="9"/>
      <c r="S3" s="9"/>
      <c r="T3" s="9"/>
    </row>
    <row r="5" spans="2:20" ht="25.5">
      <c r="B5" s="72" t="s">
        <v>115</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19"/>
      <c r="D6" s="19"/>
      <c r="E6" s="19"/>
      <c r="F6" s="19"/>
      <c r="G6" s="19"/>
      <c r="H6" s="19"/>
      <c r="I6" s="33"/>
      <c r="J6" s="33"/>
      <c r="K6" s="33"/>
      <c r="L6" s="33"/>
      <c r="M6" s="33"/>
      <c r="N6" s="33"/>
      <c r="O6" s="33"/>
      <c r="P6" s="33"/>
      <c r="Q6" s="33"/>
      <c r="R6" s="163"/>
      <c r="S6" s="163"/>
      <c r="T6" s="19"/>
    </row>
    <row r="7" spans="2:20" s="31" customFormat="1" ht="15" customHeight="1">
      <c r="B7" s="42" t="s">
        <v>116</v>
      </c>
      <c r="C7" s="43">
        <v>454</v>
      </c>
      <c r="D7" s="43">
        <v>444</v>
      </c>
      <c r="E7" s="43">
        <v>427</v>
      </c>
      <c r="F7" s="43">
        <v>461</v>
      </c>
      <c r="G7" s="43">
        <v>446</v>
      </c>
      <c r="H7" s="43">
        <v>465</v>
      </c>
      <c r="I7" s="43">
        <v>445</v>
      </c>
      <c r="J7" s="43">
        <v>416</v>
      </c>
      <c r="K7" s="43">
        <v>489</v>
      </c>
      <c r="L7" s="43">
        <v>454</v>
      </c>
      <c r="M7" s="43">
        <v>487</v>
      </c>
      <c r="N7" s="43">
        <v>456</v>
      </c>
      <c r="O7" s="43">
        <v>445</v>
      </c>
      <c r="P7" s="43">
        <v>338</v>
      </c>
      <c r="Q7" s="43">
        <v>431</v>
      </c>
      <c r="R7" s="168">
        <v>206</v>
      </c>
      <c r="S7" s="168">
        <v>214</v>
      </c>
      <c r="T7" s="43">
        <v>215</v>
      </c>
    </row>
    <row r="8" spans="2:20" ht="15" customHeight="1">
      <c r="B8" s="27" t="s">
        <v>117</v>
      </c>
      <c r="C8" s="39">
        <v>112</v>
      </c>
      <c r="D8" s="39">
        <v>110</v>
      </c>
      <c r="E8" s="39">
        <v>100</v>
      </c>
      <c r="F8" s="39">
        <v>113</v>
      </c>
      <c r="G8" s="39">
        <v>109</v>
      </c>
      <c r="H8" s="39">
        <v>114</v>
      </c>
      <c r="I8" s="39">
        <v>94</v>
      </c>
      <c r="J8" s="39">
        <v>110</v>
      </c>
      <c r="K8" s="39">
        <v>108</v>
      </c>
      <c r="L8" s="39">
        <v>106</v>
      </c>
      <c r="M8" s="39">
        <v>109</v>
      </c>
      <c r="N8" s="39">
        <v>109</v>
      </c>
      <c r="O8" s="39">
        <v>113</v>
      </c>
      <c r="P8" s="39">
        <v>114</v>
      </c>
      <c r="Q8" s="39">
        <v>111</v>
      </c>
      <c r="R8" s="163">
        <v>109</v>
      </c>
      <c r="S8" s="163">
        <v>114</v>
      </c>
      <c r="T8" s="39">
        <v>117</v>
      </c>
    </row>
    <row r="9" spans="2:20" ht="15" customHeight="1">
      <c r="B9" s="37" t="s">
        <v>118</v>
      </c>
      <c r="C9" s="38">
        <v>242</v>
      </c>
      <c r="D9" s="38">
        <v>231</v>
      </c>
      <c r="E9" s="38">
        <v>221</v>
      </c>
      <c r="F9" s="38">
        <v>249</v>
      </c>
      <c r="G9" s="38">
        <v>235</v>
      </c>
      <c r="H9" s="38">
        <v>252</v>
      </c>
      <c r="I9" s="38">
        <v>244</v>
      </c>
      <c r="J9" s="38">
        <v>197</v>
      </c>
      <c r="K9" s="38">
        <v>277</v>
      </c>
      <c r="L9" s="38">
        <v>243</v>
      </c>
      <c r="M9" s="38">
        <v>281</v>
      </c>
      <c r="N9" s="38">
        <v>249</v>
      </c>
      <c r="O9" s="38">
        <v>232</v>
      </c>
      <c r="P9" s="38">
        <v>123</v>
      </c>
      <c r="Q9" s="38">
        <v>221</v>
      </c>
      <c r="R9" s="163" t="s">
        <v>26</v>
      </c>
      <c r="S9" s="163" t="s">
        <v>26</v>
      </c>
      <c r="T9" s="38" t="s">
        <v>26</v>
      </c>
    </row>
    <row r="10" spans="2:20" ht="15" customHeight="1">
      <c r="B10" s="27" t="s">
        <v>119</v>
      </c>
      <c r="C10" s="39">
        <v>61</v>
      </c>
      <c r="D10" s="39">
        <v>65</v>
      </c>
      <c r="E10" s="39">
        <v>68</v>
      </c>
      <c r="F10" s="39">
        <v>65</v>
      </c>
      <c r="G10" s="39">
        <v>65</v>
      </c>
      <c r="H10" s="39">
        <v>63</v>
      </c>
      <c r="I10" s="39">
        <v>64</v>
      </c>
      <c r="J10" s="39">
        <v>61</v>
      </c>
      <c r="K10" s="39">
        <v>60</v>
      </c>
      <c r="L10" s="39">
        <v>62</v>
      </c>
      <c r="M10" s="39">
        <v>55</v>
      </c>
      <c r="N10" s="39">
        <v>59</v>
      </c>
      <c r="O10" s="39">
        <v>61</v>
      </c>
      <c r="P10" s="39">
        <v>60</v>
      </c>
      <c r="Q10" s="39">
        <v>59</v>
      </c>
      <c r="R10" s="163">
        <v>55</v>
      </c>
      <c r="S10" s="163">
        <v>60</v>
      </c>
      <c r="T10" s="39">
        <v>59</v>
      </c>
    </row>
    <row r="11" spans="2:20" ht="15" customHeight="1">
      <c r="B11" s="24" t="s">
        <v>122</v>
      </c>
      <c r="C11" s="40">
        <v>40</v>
      </c>
      <c r="D11" s="40">
        <v>38</v>
      </c>
      <c r="E11" s="40">
        <v>38</v>
      </c>
      <c r="F11" s="40">
        <v>34</v>
      </c>
      <c r="G11" s="40">
        <v>37</v>
      </c>
      <c r="H11" s="40">
        <v>36</v>
      </c>
      <c r="I11" s="40">
        <v>43</v>
      </c>
      <c r="J11" s="40">
        <v>48</v>
      </c>
      <c r="K11" s="40">
        <v>44</v>
      </c>
      <c r="L11" s="40">
        <v>43</v>
      </c>
      <c r="M11" s="40">
        <v>42</v>
      </c>
      <c r="N11" s="40">
        <v>39</v>
      </c>
      <c r="O11" s="40">
        <v>39</v>
      </c>
      <c r="P11" s="40">
        <v>40</v>
      </c>
      <c r="Q11" s="40">
        <v>40</v>
      </c>
      <c r="R11" s="163">
        <v>42</v>
      </c>
      <c r="S11" s="163">
        <v>40</v>
      </c>
      <c r="T11" s="40">
        <v>40</v>
      </c>
    </row>
    <row r="12" spans="2:20" ht="15" customHeight="1">
      <c r="B12" s="27"/>
      <c r="C12" s="39"/>
      <c r="D12" s="39"/>
      <c r="E12" s="39"/>
      <c r="F12" s="39"/>
      <c r="G12" s="39"/>
      <c r="H12" s="39"/>
      <c r="I12" s="39"/>
      <c r="J12" s="39"/>
      <c r="K12" s="39"/>
      <c r="L12" s="39"/>
      <c r="M12" s="39"/>
      <c r="N12" s="39"/>
      <c r="O12" s="39"/>
      <c r="P12" s="39"/>
      <c r="Q12" s="39"/>
      <c r="R12" s="163"/>
      <c r="S12" s="163"/>
      <c r="T12" s="39"/>
    </row>
    <row r="13" spans="2:20" s="31" customFormat="1" ht="15" customHeight="1">
      <c r="B13" s="42" t="s">
        <v>120</v>
      </c>
      <c r="C13" s="43">
        <v>172</v>
      </c>
      <c r="D13" s="43">
        <v>162</v>
      </c>
      <c r="E13" s="43">
        <v>179</v>
      </c>
      <c r="F13" s="43">
        <v>193</v>
      </c>
      <c r="G13" s="43">
        <v>177</v>
      </c>
      <c r="H13" s="43">
        <v>194</v>
      </c>
      <c r="I13" s="43">
        <v>168</v>
      </c>
      <c r="J13" s="43">
        <v>172</v>
      </c>
      <c r="K13" s="43">
        <v>189</v>
      </c>
      <c r="L13" s="43">
        <v>180</v>
      </c>
      <c r="M13" s="43">
        <v>182</v>
      </c>
      <c r="N13" s="43">
        <v>167</v>
      </c>
      <c r="O13" s="43">
        <v>169</v>
      </c>
      <c r="P13" s="43">
        <v>146</v>
      </c>
      <c r="Q13" s="43">
        <v>166</v>
      </c>
      <c r="R13" s="168">
        <v>112</v>
      </c>
      <c r="S13" s="168">
        <v>109</v>
      </c>
      <c r="T13" s="43">
        <v>103</v>
      </c>
    </row>
    <row r="14" spans="2:20" ht="15" customHeight="1">
      <c r="B14" s="27" t="s">
        <v>117</v>
      </c>
      <c r="C14" s="39">
        <v>95</v>
      </c>
      <c r="D14" s="39">
        <v>89</v>
      </c>
      <c r="E14" s="39">
        <v>96</v>
      </c>
      <c r="F14" s="39">
        <v>108</v>
      </c>
      <c r="G14" s="39">
        <v>97</v>
      </c>
      <c r="H14" s="39">
        <v>108</v>
      </c>
      <c r="I14" s="39">
        <v>86</v>
      </c>
      <c r="J14" s="39">
        <v>106</v>
      </c>
      <c r="K14" s="39">
        <v>100</v>
      </c>
      <c r="L14" s="39">
        <v>100</v>
      </c>
      <c r="M14" s="39">
        <v>98</v>
      </c>
      <c r="N14" s="39">
        <v>93</v>
      </c>
      <c r="O14" s="39">
        <v>99</v>
      </c>
      <c r="P14" s="39">
        <v>95</v>
      </c>
      <c r="Q14" s="39">
        <v>96</v>
      </c>
      <c r="R14" s="163">
        <v>98</v>
      </c>
      <c r="S14" s="163">
        <v>95</v>
      </c>
      <c r="T14" s="39">
        <v>88</v>
      </c>
    </row>
    <row r="15" spans="2:20" ht="15" customHeight="1">
      <c r="B15" s="37" t="s">
        <v>118</v>
      </c>
      <c r="C15" s="38">
        <v>58</v>
      </c>
      <c r="D15" s="38">
        <v>56</v>
      </c>
      <c r="E15" s="38">
        <v>57</v>
      </c>
      <c r="F15" s="38">
        <v>67</v>
      </c>
      <c r="G15" s="38">
        <v>60</v>
      </c>
      <c r="H15" s="38">
        <v>69</v>
      </c>
      <c r="I15" s="38">
        <v>64</v>
      </c>
      <c r="J15" s="38">
        <v>41</v>
      </c>
      <c r="K15" s="38">
        <v>68</v>
      </c>
      <c r="L15" s="38">
        <v>60</v>
      </c>
      <c r="M15" s="38">
        <v>70</v>
      </c>
      <c r="N15" s="38">
        <v>60</v>
      </c>
      <c r="O15" s="38">
        <v>54</v>
      </c>
      <c r="P15" s="38">
        <v>38</v>
      </c>
      <c r="Q15" s="38">
        <v>55</v>
      </c>
      <c r="R15" s="163" t="s">
        <v>26</v>
      </c>
      <c r="S15" s="163" t="s">
        <v>26</v>
      </c>
      <c r="T15" s="38" t="s">
        <v>26</v>
      </c>
    </row>
    <row r="16" spans="2:20" ht="15" customHeight="1">
      <c r="B16" s="27" t="s">
        <v>119</v>
      </c>
      <c r="C16" s="39">
        <v>9</v>
      </c>
      <c r="D16" s="39">
        <v>9</v>
      </c>
      <c r="E16" s="39">
        <v>9</v>
      </c>
      <c r="F16" s="39">
        <v>9</v>
      </c>
      <c r="G16" s="39">
        <v>9</v>
      </c>
      <c r="H16" s="39">
        <v>8</v>
      </c>
      <c r="I16" s="39">
        <v>7</v>
      </c>
      <c r="J16" s="39">
        <v>8</v>
      </c>
      <c r="K16" s="39">
        <v>8</v>
      </c>
      <c r="L16" s="39">
        <v>8</v>
      </c>
      <c r="M16" s="39">
        <v>7</v>
      </c>
      <c r="N16" s="39">
        <v>9</v>
      </c>
      <c r="O16" s="39">
        <v>8</v>
      </c>
      <c r="P16" s="39">
        <v>7</v>
      </c>
      <c r="Q16" s="39">
        <v>8</v>
      </c>
      <c r="R16" s="163">
        <v>7</v>
      </c>
      <c r="S16" s="163">
        <v>7</v>
      </c>
      <c r="T16" s="39">
        <v>7</v>
      </c>
    </row>
    <row r="17" spans="1:21" ht="15" customHeight="1">
      <c r="B17" s="24" t="s">
        <v>159</v>
      </c>
      <c r="C17" s="40">
        <v>9</v>
      </c>
      <c r="D17" s="40">
        <v>8</v>
      </c>
      <c r="E17" s="40">
        <v>17</v>
      </c>
      <c r="F17" s="40">
        <v>9</v>
      </c>
      <c r="G17" s="40">
        <v>11</v>
      </c>
      <c r="H17" s="40">
        <v>9</v>
      </c>
      <c r="I17" s="40">
        <v>11</v>
      </c>
      <c r="J17" s="40">
        <v>17</v>
      </c>
      <c r="K17" s="40">
        <v>13</v>
      </c>
      <c r="L17" s="40">
        <v>12</v>
      </c>
      <c r="M17" s="40">
        <v>7</v>
      </c>
      <c r="N17" s="40">
        <v>5</v>
      </c>
      <c r="O17" s="40">
        <v>8</v>
      </c>
      <c r="P17" s="40">
        <v>7</v>
      </c>
      <c r="Q17" s="40">
        <v>7</v>
      </c>
      <c r="R17" s="163">
        <v>7</v>
      </c>
      <c r="S17" s="163">
        <v>7</v>
      </c>
      <c r="T17" s="40">
        <v>7</v>
      </c>
    </row>
    <row r="18" spans="1:21" ht="15" customHeight="1">
      <c r="B18" s="27"/>
      <c r="C18" s="39"/>
      <c r="D18" s="39"/>
      <c r="E18" s="39"/>
      <c r="F18" s="39"/>
      <c r="G18" s="39"/>
      <c r="H18" s="39"/>
      <c r="I18" s="39"/>
      <c r="J18" s="39"/>
      <c r="K18" s="39"/>
      <c r="L18" s="39"/>
      <c r="M18" s="39"/>
      <c r="N18" s="39"/>
      <c r="O18" s="39"/>
      <c r="P18" s="39"/>
      <c r="Q18" s="39"/>
      <c r="R18" s="163"/>
      <c r="S18" s="163"/>
      <c r="T18" s="39"/>
    </row>
    <row r="19" spans="1:21" s="31" customFormat="1" ht="15" customHeight="1">
      <c r="B19" s="42" t="s">
        <v>121</v>
      </c>
      <c r="C19" s="43">
        <v>626</v>
      </c>
      <c r="D19" s="43">
        <v>606</v>
      </c>
      <c r="E19" s="43">
        <v>606</v>
      </c>
      <c r="F19" s="43">
        <v>654</v>
      </c>
      <c r="G19" s="43">
        <v>623</v>
      </c>
      <c r="H19" s="43">
        <v>659</v>
      </c>
      <c r="I19" s="43">
        <v>613</v>
      </c>
      <c r="J19" s="43">
        <v>588</v>
      </c>
      <c r="K19" s="43">
        <v>678</v>
      </c>
      <c r="L19" s="43">
        <v>634</v>
      </c>
      <c r="M19" s="43">
        <v>669</v>
      </c>
      <c r="N19" s="43">
        <v>623</v>
      </c>
      <c r="O19" s="43">
        <v>614</v>
      </c>
      <c r="P19" s="43">
        <v>484</v>
      </c>
      <c r="Q19" s="43">
        <v>597</v>
      </c>
      <c r="R19" s="168">
        <v>318</v>
      </c>
      <c r="S19" s="168">
        <v>323</v>
      </c>
      <c r="T19" s="43">
        <v>318</v>
      </c>
    </row>
    <row r="20" spans="1:21" ht="15" customHeight="1">
      <c r="B20" s="27" t="s">
        <v>117</v>
      </c>
      <c r="C20" s="39">
        <v>207</v>
      </c>
      <c r="D20" s="39">
        <v>199</v>
      </c>
      <c r="E20" s="39">
        <v>196</v>
      </c>
      <c r="F20" s="39">
        <v>221</v>
      </c>
      <c r="G20" s="39">
        <v>206</v>
      </c>
      <c r="H20" s="39">
        <v>222</v>
      </c>
      <c r="I20" s="39">
        <v>180</v>
      </c>
      <c r="J20" s="39">
        <v>216</v>
      </c>
      <c r="K20" s="39">
        <v>208</v>
      </c>
      <c r="L20" s="39">
        <v>206</v>
      </c>
      <c r="M20" s="39">
        <v>207</v>
      </c>
      <c r="N20" s="39">
        <v>202</v>
      </c>
      <c r="O20" s="39">
        <v>212</v>
      </c>
      <c r="P20" s="39">
        <v>209</v>
      </c>
      <c r="Q20" s="39">
        <v>207</v>
      </c>
      <c r="R20" s="163">
        <v>207</v>
      </c>
      <c r="S20" s="163">
        <v>209</v>
      </c>
      <c r="T20" s="39">
        <v>205</v>
      </c>
    </row>
    <row r="21" spans="1:21" ht="15" customHeight="1">
      <c r="B21" s="37" t="s">
        <v>118</v>
      </c>
      <c r="C21" s="38">
        <v>300</v>
      </c>
      <c r="D21" s="38">
        <v>287</v>
      </c>
      <c r="E21" s="38">
        <v>278</v>
      </c>
      <c r="F21" s="38">
        <v>316</v>
      </c>
      <c r="G21" s="38">
        <v>295</v>
      </c>
      <c r="H21" s="38">
        <v>321</v>
      </c>
      <c r="I21" s="38">
        <v>308</v>
      </c>
      <c r="J21" s="38">
        <v>238</v>
      </c>
      <c r="K21" s="38">
        <v>345</v>
      </c>
      <c r="L21" s="38">
        <v>303</v>
      </c>
      <c r="M21" s="38">
        <v>351</v>
      </c>
      <c r="N21" s="38">
        <v>309</v>
      </c>
      <c r="O21" s="38">
        <v>286</v>
      </c>
      <c r="P21" s="38">
        <v>161</v>
      </c>
      <c r="Q21" s="38">
        <v>276</v>
      </c>
      <c r="R21" s="163" t="s">
        <v>26</v>
      </c>
      <c r="S21" s="163" t="s">
        <v>26</v>
      </c>
      <c r="T21" s="38" t="s">
        <v>26</v>
      </c>
    </row>
    <row r="22" spans="1:21" ht="15" customHeight="1">
      <c r="B22" s="27" t="s">
        <v>119</v>
      </c>
      <c r="C22" s="39">
        <v>70</v>
      </c>
      <c r="D22" s="39">
        <v>74</v>
      </c>
      <c r="E22" s="39">
        <v>77</v>
      </c>
      <c r="F22" s="39">
        <v>74</v>
      </c>
      <c r="G22" s="39">
        <v>74</v>
      </c>
      <c r="H22" s="39">
        <v>71</v>
      </c>
      <c r="I22" s="39">
        <v>71</v>
      </c>
      <c r="J22" s="39">
        <v>69</v>
      </c>
      <c r="K22" s="39">
        <v>68</v>
      </c>
      <c r="L22" s="39">
        <v>70</v>
      </c>
      <c r="M22" s="39">
        <v>62</v>
      </c>
      <c r="N22" s="39">
        <v>68</v>
      </c>
      <c r="O22" s="39">
        <v>69</v>
      </c>
      <c r="P22" s="39">
        <v>67</v>
      </c>
      <c r="Q22" s="39">
        <v>67</v>
      </c>
      <c r="R22" s="163">
        <v>62</v>
      </c>
      <c r="S22" s="163">
        <v>67</v>
      </c>
      <c r="T22" s="39">
        <v>66</v>
      </c>
    </row>
    <row r="23" spans="1:21" ht="15" customHeight="1">
      <c r="B23" s="191" t="s">
        <v>159</v>
      </c>
      <c r="C23" s="192">
        <v>49</v>
      </c>
      <c r="D23" s="192">
        <v>46</v>
      </c>
      <c r="E23" s="192">
        <v>55</v>
      </c>
      <c r="F23" s="192">
        <v>43</v>
      </c>
      <c r="G23" s="192">
        <v>48</v>
      </c>
      <c r="H23" s="192">
        <v>45</v>
      </c>
      <c r="I23" s="192">
        <v>54</v>
      </c>
      <c r="J23" s="192">
        <v>65</v>
      </c>
      <c r="K23" s="192">
        <v>57</v>
      </c>
      <c r="L23" s="192">
        <v>55</v>
      </c>
      <c r="M23" s="192">
        <v>49</v>
      </c>
      <c r="N23" s="192">
        <v>44</v>
      </c>
      <c r="O23" s="192">
        <v>47</v>
      </c>
      <c r="P23" s="192">
        <v>47</v>
      </c>
      <c r="Q23" s="192">
        <v>47</v>
      </c>
      <c r="R23" s="163">
        <v>49</v>
      </c>
      <c r="S23" s="163">
        <v>47</v>
      </c>
      <c r="T23" s="192">
        <v>47</v>
      </c>
    </row>
    <row r="24" spans="1:21" ht="15">
      <c r="A24" s="16"/>
      <c r="B24" s="16"/>
      <c r="C24" s="23"/>
      <c r="D24" s="23"/>
      <c r="E24" s="16"/>
      <c r="F24" s="16"/>
      <c r="G24" s="23"/>
      <c r="H24" s="23"/>
      <c r="I24" s="23"/>
      <c r="J24" s="23"/>
      <c r="K24" s="23"/>
      <c r="L24" s="23"/>
      <c r="M24" s="23"/>
      <c r="N24" s="23"/>
      <c r="O24" s="23"/>
      <c r="P24" s="23"/>
      <c r="Q24" s="23"/>
      <c r="R24" s="23"/>
      <c r="S24" s="23"/>
      <c r="T24" s="23"/>
      <c r="U24" s="16"/>
    </row>
    <row r="25" spans="1:21" ht="15">
      <c r="A25" s="16"/>
      <c r="B25" s="183" t="s">
        <v>316</v>
      </c>
      <c r="C25" s="23"/>
      <c r="D25" s="23"/>
      <c r="E25" s="16"/>
      <c r="F25" s="16"/>
      <c r="G25" s="23"/>
      <c r="H25" s="23"/>
      <c r="I25" s="23"/>
      <c r="J25" s="23"/>
      <c r="K25" s="23"/>
      <c r="L25" s="23"/>
      <c r="M25" s="23"/>
      <c r="N25" s="23"/>
      <c r="O25" s="23"/>
      <c r="P25" s="23"/>
      <c r="Q25" s="23"/>
      <c r="R25" s="23"/>
      <c r="S25" s="23"/>
      <c r="T25" s="23"/>
      <c r="U25" s="16"/>
    </row>
    <row r="26" spans="1:21">
      <c r="B26" s="34" t="s">
        <v>148</v>
      </c>
    </row>
  </sheetData>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04D8-BD74-4B46-80E8-7B1570628043}">
  <sheetPr>
    <tabColor theme="7" tint="0.79998168889431442"/>
  </sheetPr>
  <dimension ref="A2:AJ20"/>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4.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6" width="0" style="7" hidden="1" customWidth="1"/>
    <col min="37" max="16384" width="9.44140625" style="7" hidden="1"/>
  </cols>
  <sheetData>
    <row r="2" spans="2:20" ht="26.25">
      <c r="B2" s="8" t="s">
        <v>212</v>
      </c>
      <c r="E2" s="8"/>
      <c r="F2" s="8"/>
      <c r="G2" s="8"/>
      <c r="H2" s="8"/>
      <c r="I2" s="8"/>
      <c r="J2" s="8"/>
      <c r="K2" s="8"/>
      <c r="L2" s="8"/>
      <c r="M2" s="8"/>
      <c r="N2" s="8"/>
      <c r="O2" s="8"/>
      <c r="P2" s="8"/>
      <c r="Q2" s="8"/>
      <c r="R2" s="8"/>
      <c r="S2" s="8"/>
    </row>
    <row r="3" spans="2:20">
      <c r="B3" s="9"/>
      <c r="C3" s="9"/>
      <c r="D3" s="9"/>
      <c r="E3" s="9"/>
      <c r="F3" s="9"/>
      <c r="G3" s="9"/>
      <c r="H3" s="9"/>
      <c r="I3" s="9"/>
      <c r="J3" s="9"/>
      <c r="K3" s="9"/>
      <c r="L3" s="9"/>
      <c r="M3" s="9"/>
      <c r="N3" s="9"/>
      <c r="O3" s="9"/>
      <c r="P3" s="9"/>
      <c r="Q3" s="9"/>
      <c r="R3" s="9"/>
      <c r="S3" s="9"/>
      <c r="T3" s="9"/>
    </row>
    <row r="5" spans="2:20" ht="25.5">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19"/>
      <c r="D6" s="19"/>
      <c r="E6" s="19"/>
      <c r="F6" s="19"/>
      <c r="G6" s="19"/>
      <c r="H6" s="19"/>
      <c r="I6" s="33"/>
      <c r="J6" s="33"/>
      <c r="K6" s="33"/>
      <c r="L6" s="33"/>
      <c r="M6" s="33"/>
      <c r="N6" s="33"/>
      <c r="O6" s="33"/>
      <c r="P6" s="33"/>
      <c r="Q6" s="33"/>
      <c r="R6" s="163"/>
      <c r="S6" s="163"/>
      <c r="T6" s="19"/>
    </row>
    <row r="7" spans="2:20" s="31" customFormat="1" ht="15" customHeight="1">
      <c r="B7" s="42" t="s">
        <v>7</v>
      </c>
      <c r="C7" s="43">
        <v>1055</v>
      </c>
      <c r="D7" s="43">
        <v>625</v>
      </c>
      <c r="E7" s="43">
        <v>805</v>
      </c>
      <c r="F7" s="43">
        <v>1157</v>
      </c>
      <c r="G7" s="43">
        <v>3642</v>
      </c>
      <c r="H7" s="43">
        <v>1207</v>
      </c>
      <c r="I7" s="43">
        <v>1402</v>
      </c>
      <c r="J7" s="43">
        <v>1872</v>
      </c>
      <c r="K7" s="43">
        <v>3323</v>
      </c>
      <c r="L7" s="43">
        <v>7804</v>
      </c>
      <c r="M7" s="43">
        <v>3831</v>
      </c>
      <c r="N7" s="43">
        <v>4053</v>
      </c>
      <c r="O7" s="43">
        <v>6347</v>
      </c>
      <c r="P7" s="43">
        <v>4483</v>
      </c>
      <c r="Q7" s="43">
        <v>18714</v>
      </c>
      <c r="R7" s="168">
        <v>3306</v>
      </c>
      <c r="S7" s="168">
        <v>4311</v>
      </c>
      <c r="T7" s="43">
        <v>3208</v>
      </c>
    </row>
    <row r="8" spans="2:20" ht="15" customHeight="1">
      <c r="B8" s="27" t="s">
        <v>117</v>
      </c>
      <c r="C8" s="39">
        <v>544</v>
      </c>
      <c r="D8" s="39">
        <v>241</v>
      </c>
      <c r="E8" s="39">
        <v>366</v>
      </c>
      <c r="F8" s="39">
        <v>528</v>
      </c>
      <c r="G8" s="39">
        <v>1680</v>
      </c>
      <c r="H8" s="39">
        <v>417</v>
      </c>
      <c r="I8" s="39">
        <v>523</v>
      </c>
      <c r="J8" s="39">
        <v>630</v>
      </c>
      <c r="K8" s="39">
        <v>679</v>
      </c>
      <c r="L8" s="39">
        <v>2249</v>
      </c>
      <c r="M8" s="39">
        <v>973</v>
      </c>
      <c r="N8" s="39">
        <v>688</v>
      </c>
      <c r="O8" s="39">
        <v>1005</v>
      </c>
      <c r="P8" s="39">
        <v>689</v>
      </c>
      <c r="Q8" s="39">
        <v>3354</v>
      </c>
      <c r="R8" s="163">
        <v>973</v>
      </c>
      <c r="S8" s="163">
        <v>689</v>
      </c>
      <c r="T8" s="39">
        <v>503</v>
      </c>
    </row>
    <row r="9" spans="2:20" ht="15" customHeight="1">
      <c r="B9" s="37" t="s">
        <v>118</v>
      </c>
      <c r="C9" s="38">
        <v>165</v>
      </c>
      <c r="D9" s="38">
        <v>136</v>
      </c>
      <c r="E9" s="38">
        <v>100</v>
      </c>
      <c r="F9" s="38">
        <v>172</v>
      </c>
      <c r="G9" s="38">
        <v>574</v>
      </c>
      <c r="H9" s="38">
        <v>139</v>
      </c>
      <c r="I9" s="38">
        <v>166</v>
      </c>
      <c r="J9" s="38">
        <v>163</v>
      </c>
      <c r="K9" s="38">
        <v>394</v>
      </c>
      <c r="L9" s="38">
        <v>862</v>
      </c>
      <c r="M9" s="38">
        <v>525</v>
      </c>
      <c r="N9" s="38">
        <v>553</v>
      </c>
      <c r="O9" s="38">
        <v>530</v>
      </c>
      <c r="P9" s="38">
        <v>171</v>
      </c>
      <c r="Q9" s="38">
        <v>1779</v>
      </c>
      <c r="R9" s="163" t="s">
        <v>26</v>
      </c>
      <c r="S9" s="163" t="s">
        <v>26</v>
      </c>
      <c r="T9" s="38" t="s">
        <v>26</v>
      </c>
    </row>
    <row r="10" spans="2:20" ht="15" customHeight="1">
      <c r="B10" s="27" t="s">
        <v>119</v>
      </c>
      <c r="C10" s="39">
        <v>97</v>
      </c>
      <c r="D10" s="39">
        <v>76</v>
      </c>
      <c r="E10" s="39">
        <v>96</v>
      </c>
      <c r="F10" s="39">
        <v>75</v>
      </c>
      <c r="G10" s="39">
        <v>344</v>
      </c>
      <c r="H10" s="39">
        <v>83</v>
      </c>
      <c r="I10" s="39">
        <v>120</v>
      </c>
      <c r="J10" s="39">
        <v>139</v>
      </c>
      <c r="K10" s="39">
        <v>122</v>
      </c>
      <c r="L10" s="39">
        <v>464</v>
      </c>
      <c r="M10" s="39">
        <v>110</v>
      </c>
      <c r="N10" s="39">
        <v>151</v>
      </c>
      <c r="O10" s="39">
        <v>188</v>
      </c>
      <c r="P10" s="39">
        <v>130</v>
      </c>
      <c r="Q10" s="39">
        <v>579</v>
      </c>
      <c r="R10" s="163">
        <v>110</v>
      </c>
      <c r="S10" s="163">
        <v>130</v>
      </c>
      <c r="T10" s="39">
        <v>130</v>
      </c>
    </row>
    <row r="11" spans="2:20" ht="15" customHeight="1">
      <c r="B11" s="24" t="s">
        <v>122</v>
      </c>
      <c r="C11" s="40">
        <v>47</v>
      </c>
      <c r="D11" s="40">
        <v>46</v>
      </c>
      <c r="E11" s="40">
        <v>94</v>
      </c>
      <c r="F11" s="40">
        <v>50</v>
      </c>
      <c r="G11" s="40">
        <v>237</v>
      </c>
      <c r="H11" s="40">
        <v>49</v>
      </c>
      <c r="I11" s="40">
        <v>85</v>
      </c>
      <c r="J11" s="40">
        <v>115</v>
      </c>
      <c r="K11" s="40">
        <v>224</v>
      </c>
      <c r="L11" s="40">
        <v>472</v>
      </c>
      <c r="M11" s="40">
        <v>101</v>
      </c>
      <c r="N11" s="40">
        <v>131</v>
      </c>
      <c r="O11" s="40">
        <v>149</v>
      </c>
      <c r="P11" s="40">
        <v>126</v>
      </c>
      <c r="Q11" s="40">
        <v>506</v>
      </c>
      <c r="R11" s="163">
        <v>101</v>
      </c>
      <c r="S11" s="163">
        <v>126</v>
      </c>
      <c r="T11" s="40">
        <v>128</v>
      </c>
    </row>
    <row r="12" spans="2:20" ht="15" customHeight="1">
      <c r="B12" s="27" t="s">
        <v>110</v>
      </c>
      <c r="C12" s="39">
        <v>1</v>
      </c>
      <c r="D12" s="39">
        <v>1</v>
      </c>
      <c r="E12" s="39" t="s">
        <v>26</v>
      </c>
      <c r="F12" s="39">
        <v>1</v>
      </c>
      <c r="G12" s="39">
        <v>2</v>
      </c>
      <c r="H12" s="39" t="s">
        <v>26</v>
      </c>
      <c r="I12" s="39">
        <v>1</v>
      </c>
      <c r="J12" s="39">
        <v>1</v>
      </c>
      <c r="K12" s="39" t="s">
        <v>26</v>
      </c>
      <c r="L12" s="39">
        <v>2</v>
      </c>
      <c r="M12" s="39" t="s">
        <v>26</v>
      </c>
      <c r="N12" s="39" t="s">
        <v>26</v>
      </c>
      <c r="O12" s="39" t="s">
        <v>26</v>
      </c>
      <c r="P12" s="39" t="s">
        <v>26</v>
      </c>
      <c r="Q12" s="39">
        <v>2</v>
      </c>
      <c r="R12" s="163" t="s">
        <v>26</v>
      </c>
      <c r="S12" s="163" t="s">
        <v>26</v>
      </c>
      <c r="T12" s="39" t="s">
        <v>26</v>
      </c>
    </row>
    <row r="13" spans="2:20" s="44" customFormat="1" ht="15" customHeight="1">
      <c r="B13" s="37" t="s">
        <v>300</v>
      </c>
      <c r="C13" s="38">
        <v>201</v>
      </c>
      <c r="D13" s="38">
        <v>125</v>
      </c>
      <c r="E13" s="38">
        <v>149</v>
      </c>
      <c r="F13" s="38">
        <v>331</v>
      </c>
      <c r="G13" s="38">
        <v>805</v>
      </c>
      <c r="H13" s="38">
        <v>519</v>
      </c>
      <c r="I13" s="38">
        <v>507</v>
      </c>
      <c r="J13" s="38">
        <v>825</v>
      </c>
      <c r="K13" s="38">
        <v>1903</v>
      </c>
      <c r="L13" s="38">
        <v>3754</v>
      </c>
      <c r="M13" s="38">
        <v>2123</v>
      </c>
      <c r="N13" s="38">
        <v>2530</v>
      </c>
      <c r="O13" s="38">
        <v>4476</v>
      </c>
      <c r="P13" s="38">
        <v>3366</v>
      </c>
      <c r="Q13" s="38">
        <v>12495</v>
      </c>
      <c r="R13" s="163">
        <v>2123</v>
      </c>
      <c r="S13" s="163">
        <v>3366</v>
      </c>
      <c r="T13" s="38">
        <v>2447</v>
      </c>
    </row>
    <row r="14" spans="2:20" ht="24" customHeight="1">
      <c r="B14" s="22" t="s">
        <v>123</v>
      </c>
      <c r="C14" s="101">
        <v>45</v>
      </c>
      <c r="D14" s="101">
        <v>52</v>
      </c>
      <c r="E14" s="101">
        <v>38</v>
      </c>
      <c r="F14" s="101">
        <v>47</v>
      </c>
      <c r="G14" s="101">
        <v>182</v>
      </c>
      <c r="H14" s="101">
        <v>72</v>
      </c>
      <c r="I14" s="101">
        <v>58</v>
      </c>
      <c r="J14" s="101">
        <v>90</v>
      </c>
      <c r="K14" s="101">
        <f>24+41</f>
        <v>65</v>
      </c>
      <c r="L14" s="101">
        <f>83+202</f>
        <v>285</v>
      </c>
      <c r="M14" s="101">
        <v>68</v>
      </c>
      <c r="N14" s="101">
        <v>103</v>
      </c>
      <c r="O14" s="101">
        <v>151</v>
      </c>
      <c r="P14" s="101">
        <v>-228</v>
      </c>
      <c r="Q14" s="101">
        <f>101-8</f>
        <v>93</v>
      </c>
      <c r="R14" s="168">
        <v>58</v>
      </c>
      <c r="S14" s="168">
        <v>-259</v>
      </c>
      <c r="T14" s="101">
        <v>61</v>
      </c>
    </row>
    <row r="15" spans="2:20" ht="15" customHeight="1">
      <c r="B15" s="42" t="s">
        <v>75</v>
      </c>
      <c r="C15" s="43">
        <v>8</v>
      </c>
      <c r="D15" s="43">
        <v>8</v>
      </c>
      <c r="E15" s="43">
        <v>39</v>
      </c>
      <c r="F15" s="43">
        <v>13</v>
      </c>
      <c r="G15" s="35">
        <v>68</v>
      </c>
      <c r="H15" s="35">
        <v>12</v>
      </c>
      <c r="I15" s="35">
        <v>42</v>
      </c>
      <c r="J15" s="35">
        <v>18</v>
      </c>
      <c r="K15" s="35">
        <v>27</v>
      </c>
      <c r="L15" s="35">
        <v>99</v>
      </c>
      <c r="M15" s="35">
        <v>7</v>
      </c>
      <c r="N15" s="35">
        <v>16</v>
      </c>
      <c r="O15" s="35">
        <v>27</v>
      </c>
      <c r="P15" s="35">
        <v>8</v>
      </c>
      <c r="Q15" s="35">
        <v>58</v>
      </c>
      <c r="R15" s="168">
        <v>6</v>
      </c>
      <c r="S15" s="168">
        <v>8</v>
      </c>
      <c r="T15" s="35">
        <v>5</v>
      </c>
    </row>
    <row r="16" spans="2:20" ht="31.5" customHeight="1">
      <c r="B16" s="22" t="s">
        <v>124</v>
      </c>
      <c r="C16" s="71">
        <f>C7+C14+C15</f>
        <v>1108</v>
      </c>
      <c r="D16" s="71">
        <v>685</v>
      </c>
      <c r="E16" s="71">
        <v>882</v>
      </c>
      <c r="F16" s="71">
        <v>1217</v>
      </c>
      <c r="G16" s="71">
        <v>3892</v>
      </c>
      <c r="H16" s="71">
        <f>H7+H14+H15</f>
        <v>1291</v>
      </c>
      <c r="I16" s="71">
        <v>1502</v>
      </c>
      <c r="J16" s="71">
        <v>1981</v>
      </c>
      <c r="K16" s="71">
        <v>3414</v>
      </c>
      <c r="L16" s="71">
        <v>8188</v>
      </c>
      <c r="M16" s="71">
        <v>3905</v>
      </c>
      <c r="N16" s="71">
        <v>4173</v>
      </c>
      <c r="O16" s="71">
        <v>6525</v>
      </c>
      <c r="P16" s="71">
        <v>4262</v>
      </c>
      <c r="Q16" s="71">
        <v>18866</v>
      </c>
      <c r="R16" s="168">
        <v>3371</v>
      </c>
      <c r="S16" s="168">
        <v>4061</v>
      </c>
      <c r="T16" s="71">
        <v>3274</v>
      </c>
    </row>
    <row r="17" spans="1:21" ht="15" customHeight="1">
      <c r="B17" s="83"/>
      <c r="C17" s="90"/>
      <c r="D17" s="90"/>
      <c r="E17" s="90"/>
      <c r="F17" s="90"/>
      <c r="G17" s="90"/>
      <c r="H17" s="90"/>
      <c r="I17" s="90"/>
      <c r="J17" s="90"/>
      <c r="K17" s="90"/>
      <c r="L17" s="90"/>
      <c r="M17" s="90"/>
      <c r="N17" s="90"/>
      <c r="O17" s="90"/>
      <c r="P17" s="90"/>
      <c r="Q17" s="90"/>
      <c r="R17" s="90"/>
      <c r="S17" s="90"/>
      <c r="T17" s="143"/>
    </row>
    <row r="18" spans="1:21" ht="15" customHeight="1">
      <c r="A18" s="16"/>
      <c r="B18" s="74" t="s">
        <v>316</v>
      </c>
      <c r="C18" s="74"/>
      <c r="D18" s="74"/>
      <c r="E18" s="74"/>
      <c r="F18" s="74"/>
      <c r="G18" s="74"/>
      <c r="H18" s="74"/>
      <c r="I18" s="128"/>
      <c r="J18" s="128"/>
      <c r="K18" s="128"/>
      <c r="L18" s="128"/>
      <c r="M18" s="128"/>
      <c r="N18" s="128"/>
      <c r="O18" s="128"/>
      <c r="P18" s="128"/>
      <c r="Q18" s="128"/>
      <c r="R18" s="128"/>
      <c r="S18" s="128"/>
      <c r="T18" s="194"/>
      <c r="U18" s="16"/>
    </row>
    <row r="19" spans="1:21" ht="21.75" customHeight="1">
      <c r="A19" s="16"/>
      <c r="B19" s="177"/>
      <c r="C19" s="177"/>
      <c r="D19" s="177"/>
      <c r="E19" s="177"/>
      <c r="F19" s="177"/>
      <c r="G19" s="177"/>
      <c r="H19" s="177"/>
      <c r="I19" s="96"/>
      <c r="J19" s="96"/>
      <c r="K19" s="96"/>
      <c r="L19" s="96"/>
      <c r="M19" s="96"/>
      <c r="N19" s="96"/>
      <c r="O19" s="96"/>
      <c r="P19" s="96"/>
      <c r="Q19" s="96"/>
      <c r="R19" s="96"/>
      <c r="S19" s="96"/>
      <c r="T19" s="96"/>
      <c r="U19" s="16"/>
    </row>
    <row r="20" spans="1:21">
      <c r="A20" s="16"/>
      <c r="B20" s="16"/>
      <c r="E20" s="16"/>
      <c r="F20" s="16"/>
      <c r="G20" s="16"/>
      <c r="H20" s="16"/>
      <c r="I20" s="16"/>
      <c r="J20" s="16"/>
      <c r="K20" s="16"/>
      <c r="L20" s="16"/>
      <c r="M20" s="16"/>
      <c r="N20" s="16"/>
      <c r="O20" s="16"/>
      <c r="P20" s="16"/>
      <c r="Q20" s="16"/>
      <c r="R20" s="16"/>
      <c r="S20" s="16"/>
      <c r="T20" s="16"/>
      <c r="U20" s="16"/>
    </row>
  </sheetData>
  <mergeCells count="1">
    <mergeCell ref="B19:H19"/>
  </mergeCells>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1F10-DE51-4180-A990-A7AFDDE16701}">
  <sheetPr>
    <tabColor theme="7" tint="0.79998168889431442"/>
  </sheetPr>
  <dimension ref="A2:AH23"/>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2.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4" width="0" style="7" hidden="1" customWidth="1"/>
    <col min="35" max="16384" width="9.44140625" style="7" hidden="1"/>
  </cols>
  <sheetData>
    <row r="2" spans="2:20" ht="26.25">
      <c r="B2" s="8" t="s">
        <v>135</v>
      </c>
      <c r="E2" s="8"/>
      <c r="F2" s="8"/>
    </row>
    <row r="3" spans="2:20">
      <c r="B3" s="9"/>
      <c r="C3" s="9"/>
      <c r="D3" s="9"/>
      <c r="E3" s="9"/>
      <c r="F3" s="9"/>
      <c r="G3" s="9"/>
      <c r="H3" s="9"/>
      <c r="I3" s="9"/>
      <c r="J3" s="9"/>
      <c r="K3" s="9"/>
      <c r="L3" s="9"/>
      <c r="M3" s="9"/>
      <c r="N3" s="9"/>
      <c r="O3" s="9"/>
      <c r="P3" s="9"/>
      <c r="Q3" s="9"/>
      <c r="R3" s="9"/>
      <c r="S3" s="9"/>
      <c r="T3" s="9"/>
    </row>
    <row r="5" spans="2:20" ht="25.5">
      <c r="B5" s="10"/>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19"/>
      <c r="D6" s="19"/>
      <c r="E6" s="19"/>
      <c r="F6" s="19"/>
      <c r="G6" s="19"/>
      <c r="H6" s="19"/>
      <c r="I6" s="33"/>
      <c r="J6" s="33"/>
      <c r="K6" s="33"/>
      <c r="L6" s="33"/>
      <c r="M6" s="33"/>
      <c r="N6" s="33"/>
      <c r="O6" s="33"/>
      <c r="P6" s="33"/>
      <c r="Q6" s="33"/>
      <c r="R6" s="163"/>
      <c r="S6" s="163"/>
      <c r="T6" s="19"/>
    </row>
    <row r="7" spans="2:20" s="31" customFormat="1" ht="27" customHeight="1">
      <c r="B7" s="42" t="s">
        <v>226</v>
      </c>
      <c r="C7" s="43">
        <v>32</v>
      </c>
      <c r="D7" s="43">
        <v>19</v>
      </c>
      <c r="E7" s="43">
        <v>26</v>
      </c>
      <c r="F7" s="43">
        <v>30.2</v>
      </c>
      <c r="G7" s="43">
        <v>27.9</v>
      </c>
      <c r="H7" s="43">
        <v>35.200000000000003</v>
      </c>
      <c r="I7" s="43">
        <v>44</v>
      </c>
      <c r="J7" s="132">
        <v>52</v>
      </c>
      <c r="K7" s="43">
        <v>49.3</v>
      </c>
      <c r="L7" s="132">
        <v>45</v>
      </c>
      <c r="M7" s="132">
        <v>63.9</v>
      </c>
      <c r="N7" s="132">
        <v>62</v>
      </c>
      <c r="O7" s="132">
        <v>58.3</v>
      </c>
      <c r="P7" s="132">
        <v>56.9</v>
      </c>
      <c r="Q7" s="132">
        <v>60.4</v>
      </c>
      <c r="R7" s="168">
        <v>85.8</v>
      </c>
      <c r="S7" s="168">
        <v>69.42</v>
      </c>
      <c r="T7" s="132">
        <v>67</v>
      </c>
    </row>
    <row r="8" spans="2:20" ht="15" customHeight="1">
      <c r="B8" s="27" t="s">
        <v>117</v>
      </c>
      <c r="C8" s="39">
        <v>42.1</v>
      </c>
      <c r="D8" s="39">
        <v>28</v>
      </c>
      <c r="E8" s="39">
        <v>35</v>
      </c>
      <c r="F8" s="39">
        <v>40.6</v>
      </c>
      <c r="G8" s="39">
        <v>36.200000000000003</v>
      </c>
      <c r="H8" s="39">
        <v>52.5</v>
      </c>
      <c r="I8" s="39">
        <v>57.6</v>
      </c>
      <c r="J8" s="39">
        <v>62</v>
      </c>
      <c r="K8" s="39">
        <v>62.4</v>
      </c>
      <c r="L8" s="39">
        <v>58.3</v>
      </c>
      <c r="M8" s="39">
        <v>86.5</v>
      </c>
      <c r="N8" s="39">
        <v>78</v>
      </c>
      <c r="O8" s="39">
        <v>71.8</v>
      </c>
      <c r="P8" s="39">
        <v>69.599999999999994</v>
      </c>
      <c r="Q8" s="39">
        <v>76.7</v>
      </c>
      <c r="R8" s="163">
        <v>86.5</v>
      </c>
      <c r="S8" s="163">
        <v>69.599999999999994</v>
      </c>
      <c r="T8" s="39">
        <v>67.599999999999994</v>
      </c>
    </row>
    <row r="9" spans="2:20" ht="15" customHeight="1">
      <c r="B9" s="81" t="s">
        <v>228</v>
      </c>
      <c r="C9" s="38">
        <v>9.6</v>
      </c>
      <c r="D9" s="38">
        <v>6</v>
      </c>
      <c r="E9" s="38">
        <v>1</v>
      </c>
      <c r="F9" s="38">
        <v>8.1999999999999993</v>
      </c>
      <c r="G9" s="38">
        <v>6.4</v>
      </c>
      <c r="H9" s="38">
        <v>10.1</v>
      </c>
      <c r="I9" s="38">
        <v>15.2</v>
      </c>
      <c r="J9" s="38">
        <v>14</v>
      </c>
      <c r="K9" s="38">
        <v>18.8</v>
      </c>
      <c r="L9" s="38">
        <v>14.5</v>
      </c>
      <c r="M9" s="38">
        <v>16.600000000000001</v>
      </c>
      <c r="N9" s="38">
        <v>25</v>
      </c>
      <c r="O9" s="38">
        <v>18</v>
      </c>
      <c r="P9" s="38">
        <v>12.1</v>
      </c>
      <c r="Q9" s="38">
        <v>18.5</v>
      </c>
      <c r="R9" s="163" t="s">
        <v>26</v>
      </c>
      <c r="S9" s="163" t="s">
        <v>26</v>
      </c>
      <c r="T9" s="38" t="s">
        <v>26</v>
      </c>
    </row>
    <row r="10" spans="2:20" ht="15" customHeight="1">
      <c r="B10" s="27" t="s">
        <v>119</v>
      </c>
      <c r="C10" s="39">
        <v>42.4</v>
      </c>
      <c r="D10" s="39">
        <v>22</v>
      </c>
      <c r="E10" s="39">
        <v>35</v>
      </c>
      <c r="F10" s="39">
        <v>36.700000000000003</v>
      </c>
      <c r="G10" s="39">
        <v>34.799999999999997</v>
      </c>
      <c r="H10" s="39">
        <v>47.7</v>
      </c>
      <c r="I10" s="39">
        <v>53.6</v>
      </c>
      <c r="J10" s="39">
        <v>58</v>
      </c>
      <c r="K10" s="39">
        <v>63.8</v>
      </c>
      <c r="L10" s="39">
        <v>56.1</v>
      </c>
      <c r="M10" s="39">
        <v>67.599999999999994</v>
      </c>
      <c r="N10" s="39">
        <v>76</v>
      </c>
      <c r="O10" s="39">
        <v>63.7</v>
      </c>
      <c r="P10" s="39">
        <v>58.6</v>
      </c>
      <c r="Q10" s="39">
        <v>66.7</v>
      </c>
      <c r="R10" s="163">
        <v>67.599999999999994</v>
      </c>
      <c r="S10" s="163">
        <v>58.6</v>
      </c>
      <c r="T10" s="39">
        <v>53.3</v>
      </c>
    </row>
    <row r="11" spans="2:20" ht="15" customHeight="1">
      <c r="B11" s="24" t="s">
        <v>258</v>
      </c>
      <c r="C11" s="40">
        <v>48.5</v>
      </c>
      <c r="D11" s="40">
        <v>17</v>
      </c>
      <c r="E11" s="40">
        <v>45</v>
      </c>
      <c r="F11" s="40">
        <v>37.299999999999997</v>
      </c>
      <c r="G11" s="40">
        <v>36.6</v>
      </c>
      <c r="H11" s="40">
        <v>59.9</v>
      </c>
      <c r="I11" s="40">
        <v>60.6</v>
      </c>
      <c r="J11" s="40">
        <v>65</v>
      </c>
      <c r="K11" s="40">
        <v>76.599999999999994</v>
      </c>
      <c r="L11" s="40">
        <v>68.2</v>
      </c>
      <c r="M11" s="40">
        <v>101.9</v>
      </c>
      <c r="N11" s="40">
        <v>116</v>
      </c>
      <c r="O11" s="40">
        <v>82.7</v>
      </c>
      <c r="P11" s="40">
        <v>79.3</v>
      </c>
      <c r="Q11" s="40">
        <v>93.2</v>
      </c>
      <c r="R11" s="163">
        <v>101.9</v>
      </c>
      <c r="S11" s="163">
        <v>79.3</v>
      </c>
      <c r="T11" s="40">
        <v>78.099999999999994</v>
      </c>
    </row>
    <row r="12" spans="2:20" ht="15" customHeight="1">
      <c r="B12" s="27"/>
      <c r="C12" s="39"/>
      <c r="D12" s="39"/>
      <c r="E12" s="39"/>
      <c r="F12" s="39"/>
      <c r="G12" s="39"/>
      <c r="H12" s="39"/>
      <c r="I12" s="39"/>
      <c r="J12" s="39"/>
      <c r="K12" s="39"/>
      <c r="L12" s="39"/>
      <c r="M12" s="39"/>
      <c r="N12" s="39"/>
      <c r="O12" s="39"/>
      <c r="P12" s="39"/>
      <c r="Q12" s="39"/>
      <c r="R12" s="163"/>
      <c r="S12" s="163"/>
      <c r="T12" s="39"/>
    </row>
    <row r="13" spans="2:20" s="31" customFormat="1" ht="15" customHeight="1">
      <c r="B13" s="42" t="s">
        <v>227</v>
      </c>
      <c r="C13" s="56">
        <v>1.61</v>
      </c>
      <c r="D13" s="116">
        <v>1.19</v>
      </c>
      <c r="E13" s="56">
        <v>1.41</v>
      </c>
      <c r="F13" s="56">
        <v>1.85</v>
      </c>
      <c r="G13" s="56">
        <v>1.57</v>
      </c>
      <c r="H13" s="56">
        <v>2.1800000000000002</v>
      </c>
      <c r="I13" s="56">
        <v>2.37</v>
      </c>
      <c r="J13" s="56">
        <v>3.4</v>
      </c>
      <c r="K13" s="56">
        <v>5.05</v>
      </c>
      <c r="L13" s="56">
        <v>3.28</v>
      </c>
      <c r="M13" s="56">
        <v>6.61</v>
      </c>
      <c r="N13" s="56">
        <v>6.48</v>
      </c>
      <c r="O13" s="56">
        <v>9.16</v>
      </c>
      <c r="P13" s="56">
        <v>7.82</v>
      </c>
      <c r="Q13" s="56">
        <v>7.46</v>
      </c>
      <c r="R13" s="170">
        <v>10.09</v>
      </c>
      <c r="S13" s="170">
        <v>10.48</v>
      </c>
      <c r="T13" s="56">
        <v>9.02</v>
      </c>
    </row>
    <row r="14" spans="2:20" ht="15" customHeight="1">
      <c r="B14" s="27" t="s">
        <v>117</v>
      </c>
      <c r="C14" s="57">
        <v>3.34</v>
      </c>
      <c r="D14" s="57">
        <v>2.09</v>
      </c>
      <c r="E14" s="57">
        <v>3.25</v>
      </c>
      <c r="F14" s="57">
        <v>4.82</v>
      </c>
      <c r="G14" s="57">
        <v>3.61</v>
      </c>
      <c r="H14" s="57">
        <v>5.58</v>
      </c>
      <c r="I14" s="57">
        <v>5.59</v>
      </c>
      <c r="J14" s="57">
        <v>7.2</v>
      </c>
      <c r="K14" s="57">
        <v>13.03</v>
      </c>
      <c r="L14" s="57">
        <v>7.92</v>
      </c>
      <c r="M14" s="57">
        <v>16.16</v>
      </c>
      <c r="N14" s="57">
        <v>13.32</v>
      </c>
      <c r="O14" s="57">
        <v>23.06</v>
      </c>
      <c r="P14" s="57">
        <v>16.72</v>
      </c>
      <c r="Q14" s="57">
        <v>17.32</v>
      </c>
      <c r="R14" s="167">
        <v>16.16</v>
      </c>
      <c r="S14" s="167">
        <v>16.72</v>
      </c>
      <c r="T14" s="57">
        <v>13.66</v>
      </c>
    </row>
    <row r="15" spans="2:20" ht="15" customHeight="1">
      <c r="B15" s="81" t="s">
        <v>228</v>
      </c>
      <c r="C15" s="58">
        <v>0.53</v>
      </c>
      <c r="D15" s="58">
        <v>0.3</v>
      </c>
      <c r="E15" s="58">
        <v>0.22</v>
      </c>
      <c r="F15" s="58">
        <v>0.55000000000000004</v>
      </c>
      <c r="G15" s="58">
        <v>0.42</v>
      </c>
      <c r="H15" s="58">
        <v>0.5</v>
      </c>
      <c r="I15" s="58">
        <v>0.74</v>
      </c>
      <c r="J15" s="58">
        <v>1.1000000000000001</v>
      </c>
      <c r="K15" s="58">
        <v>2.54</v>
      </c>
      <c r="L15" s="58">
        <v>1.27</v>
      </c>
      <c r="M15" s="58">
        <v>3.82</v>
      </c>
      <c r="N15" s="58">
        <v>4.17</v>
      </c>
      <c r="O15" s="58">
        <v>4.13</v>
      </c>
      <c r="P15" s="58">
        <v>2.46</v>
      </c>
      <c r="Q15" s="58">
        <v>3.82</v>
      </c>
      <c r="R15" s="167" t="s">
        <v>26</v>
      </c>
      <c r="S15" s="167" t="s">
        <v>26</v>
      </c>
      <c r="T15" s="58" t="s">
        <v>26</v>
      </c>
    </row>
    <row r="16" spans="2:20" ht="15" customHeight="1">
      <c r="B16" s="27" t="s">
        <v>119</v>
      </c>
      <c r="C16" s="57">
        <v>2.13</v>
      </c>
      <c r="D16" s="57">
        <v>2.0299999999999998</v>
      </c>
      <c r="E16" s="57">
        <v>2.21</v>
      </c>
      <c r="F16" s="57">
        <v>1.75</v>
      </c>
      <c r="G16" s="57">
        <v>2.0299999999999998</v>
      </c>
      <c r="H16" s="57">
        <v>2.12</v>
      </c>
      <c r="I16" s="57">
        <v>3.44</v>
      </c>
      <c r="J16" s="57">
        <v>3.9</v>
      </c>
      <c r="K16" s="57">
        <v>2.85</v>
      </c>
      <c r="L16" s="57">
        <v>3.08</v>
      </c>
      <c r="M16" s="57">
        <v>2.67</v>
      </c>
      <c r="N16" s="57">
        <v>4.54</v>
      </c>
      <c r="O16" s="57">
        <v>4.0199999999999996</v>
      </c>
      <c r="P16" s="57">
        <v>3.22</v>
      </c>
      <c r="Q16" s="57">
        <v>3.45</v>
      </c>
      <c r="R16" s="167">
        <v>2.65</v>
      </c>
      <c r="S16" s="167">
        <v>3.22</v>
      </c>
      <c r="T16" s="57">
        <v>3.3</v>
      </c>
    </row>
    <row r="17" spans="1:21" ht="15" customHeight="1">
      <c r="B17" s="130" t="s">
        <v>259</v>
      </c>
      <c r="C17" s="144">
        <v>2.99</v>
      </c>
      <c r="D17" s="144">
        <v>2.86</v>
      </c>
      <c r="E17" s="144">
        <v>2.65</v>
      </c>
      <c r="F17" s="144">
        <v>2.57</v>
      </c>
      <c r="G17" s="144">
        <v>2.78</v>
      </c>
      <c r="H17" s="144">
        <v>2.97</v>
      </c>
      <c r="I17" s="144">
        <v>3.29</v>
      </c>
      <c r="J17" s="144">
        <v>3.7</v>
      </c>
      <c r="K17" s="144">
        <v>4.16</v>
      </c>
      <c r="L17" s="144">
        <v>3.57</v>
      </c>
      <c r="M17" s="144">
        <v>4.01</v>
      </c>
      <c r="N17" s="144">
        <v>3.89</v>
      </c>
      <c r="O17" s="144">
        <v>4.51</v>
      </c>
      <c r="P17" s="144">
        <v>4.2300000000000004</v>
      </c>
      <c r="Q17" s="144">
        <v>4.32</v>
      </c>
      <c r="R17" s="167">
        <v>4.01</v>
      </c>
      <c r="S17" s="167">
        <v>4.2300000000000004</v>
      </c>
      <c r="T17" s="144">
        <v>4.09</v>
      </c>
    </row>
    <row r="18" spans="1:21" ht="15" customHeight="1">
      <c r="B18" s="91"/>
      <c r="C18" s="98"/>
      <c r="D18" s="98"/>
      <c r="E18" s="98"/>
      <c r="F18" s="98"/>
      <c r="G18" s="98"/>
      <c r="H18" s="98"/>
      <c r="I18" s="98"/>
      <c r="J18" s="98"/>
      <c r="K18" s="98"/>
      <c r="L18" s="98"/>
      <c r="M18" s="98"/>
      <c r="N18" s="98"/>
      <c r="O18" s="98"/>
      <c r="P18" s="98"/>
      <c r="Q18" s="98"/>
      <c r="R18" s="98"/>
      <c r="S18" s="98"/>
      <c r="T18" s="98"/>
    </row>
    <row r="19" spans="1:21" ht="15" customHeight="1">
      <c r="B19" s="74" t="s">
        <v>316</v>
      </c>
      <c r="C19" s="128"/>
      <c r="D19" s="128"/>
      <c r="E19" s="128"/>
      <c r="F19" s="128"/>
      <c r="G19" s="128"/>
      <c r="H19" s="128"/>
      <c r="I19" s="98"/>
      <c r="J19" s="98"/>
      <c r="K19" s="98"/>
      <c r="L19" s="98"/>
      <c r="M19" s="98"/>
      <c r="N19" s="98"/>
      <c r="O19" s="98"/>
      <c r="P19" s="98"/>
      <c r="Q19" s="98"/>
      <c r="R19" s="98"/>
      <c r="S19" s="98"/>
      <c r="T19" s="98"/>
    </row>
    <row r="20" spans="1:21" ht="15">
      <c r="A20" s="16"/>
      <c r="B20" s="102" t="s">
        <v>231</v>
      </c>
      <c r="C20" s="23"/>
      <c r="D20" s="23"/>
      <c r="E20" s="16"/>
      <c r="F20" s="16"/>
      <c r="G20" s="23"/>
      <c r="H20" s="23"/>
      <c r="I20" s="23"/>
      <c r="J20" s="23"/>
      <c r="K20" s="23"/>
      <c r="L20" s="23"/>
      <c r="M20" s="23"/>
      <c r="N20" s="23"/>
      <c r="O20" s="23"/>
      <c r="P20" s="23"/>
      <c r="Q20" s="23"/>
      <c r="R20" s="23"/>
      <c r="S20" s="23"/>
      <c r="T20" s="23"/>
      <c r="U20" s="16"/>
    </row>
    <row r="21" spans="1:21" ht="15">
      <c r="A21" s="16"/>
      <c r="B21" s="102" t="s">
        <v>229</v>
      </c>
      <c r="C21" s="23"/>
      <c r="D21" s="23"/>
      <c r="E21" s="16"/>
      <c r="F21" s="16"/>
      <c r="G21" s="23"/>
      <c r="H21" s="23"/>
      <c r="I21" s="23"/>
      <c r="J21" s="23"/>
      <c r="K21" s="23"/>
      <c r="L21" s="23"/>
      <c r="M21" s="23"/>
      <c r="N21" s="23"/>
      <c r="O21" s="23"/>
      <c r="P21" s="23"/>
      <c r="Q21" s="23"/>
      <c r="R21" s="23"/>
      <c r="S21" s="23"/>
      <c r="T21" s="23"/>
      <c r="U21" s="16"/>
    </row>
    <row r="22" spans="1:21" ht="15">
      <c r="A22" s="16"/>
      <c r="B22" s="102" t="s">
        <v>230</v>
      </c>
      <c r="C22" s="23"/>
      <c r="D22" s="23"/>
      <c r="E22" s="16"/>
      <c r="F22" s="16"/>
      <c r="G22" s="23"/>
      <c r="H22" s="23"/>
      <c r="I22" s="23"/>
      <c r="J22" s="23"/>
      <c r="K22" s="23"/>
      <c r="L22" s="23"/>
      <c r="M22" s="23"/>
      <c r="N22" s="23"/>
      <c r="O22" s="23"/>
      <c r="P22" s="23"/>
      <c r="Q22" s="23"/>
      <c r="R22" s="23"/>
      <c r="S22" s="23"/>
      <c r="T22" s="23"/>
      <c r="U22" s="16"/>
    </row>
    <row r="23" spans="1:21" s="147" customFormat="1" ht="15">
      <c r="A23" s="16"/>
      <c r="B23" s="151" t="s">
        <v>264</v>
      </c>
      <c r="C23" s="2"/>
      <c r="D23" s="2"/>
      <c r="E23" s="150"/>
      <c r="F23" s="150"/>
      <c r="G23" s="2"/>
      <c r="H23" s="2"/>
      <c r="I23" s="2"/>
      <c r="J23" s="2"/>
      <c r="K23" s="2"/>
      <c r="L23" s="2"/>
      <c r="M23" s="2"/>
      <c r="N23" s="2"/>
      <c r="O23" s="2"/>
      <c r="P23" s="2"/>
      <c r="Q23" s="2"/>
      <c r="R23" s="2"/>
      <c r="S23" s="2"/>
      <c r="T23" s="23"/>
      <c r="U23" s="150"/>
    </row>
  </sheetData>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FCF-4795-44B0-84C0-4AFF8FBD1722}">
  <sheetPr>
    <tabColor theme="7" tint="0.79998168889431442"/>
  </sheetPr>
  <dimension ref="A2:AK19"/>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2.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7" width="0" style="7" hidden="1" customWidth="1"/>
    <col min="38" max="16384" width="9.44140625" style="7" hidden="1"/>
  </cols>
  <sheetData>
    <row r="2" spans="2:20" ht="26.25">
      <c r="B2" s="8" t="s">
        <v>211</v>
      </c>
      <c r="E2" s="8"/>
      <c r="F2" s="8"/>
      <c r="G2" s="8"/>
    </row>
    <row r="3" spans="2:20">
      <c r="B3" s="9"/>
      <c r="C3" s="9"/>
      <c r="D3" s="9"/>
      <c r="E3" s="9"/>
      <c r="F3" s="9"/>
      <c r="G3" s="9"/>
      <c r="H3" s="9"/>
      <c r="I3" s="9"/>
      <c r="J3" s="9"/>
      <c r="K3" s="9"/>
      <c r="L3" s="9"/>
      <c r="M3" s="9"/>
      <c r="N3" s="9"/>
      <c r="O3" s="9"/>
      <c r="P3" s="9"/>
      <c r="Q3" s="9"/>
      <c r="R3" s="9"/>
      <c r="S3" s="9"/>
      <c r="T3" s="9"/>
    </row>
    <row r="4" spans="2:20">
      <c r="C4" s="97"/>
      <c r="D4" s="97"/>
      <c r="H4" s="97"/>
      <c r="I4" s="97"/>
      <c r="J4" s="97"/>
      <c r="K4" s="97"/>
      <c r="L4" s="97"/>
      <c r="M4" s="97"/>
      <c r="N4" s="97"/>
      <c r="O4" s="97"/>
      <c r="P4" s="97"/>
      <c r="Q4" s="97"/>
      <c r="R4" s="97"/>
      <c r="S4" s="97"/>
      <c r="T4" s="97"/>
    </row>
    <row r="5" spans="2:20" ht="25.5">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19"/>
      <c r="D6" s="19"/>
      <c r="E6" s="19"/>
      <c r="F6" s="19"/>
      <c r="G6" s="19"/>
      <c r="H6" s="19"/>
      <c r="I6" s="19"/>
      <c r="J6" s="19"/>
      <c r="K6" s="19"/>
      <c r="L6" s="19"/>
      <c r="M6" s="19"/>
      <c r="N6" s="19"/>
      <c r="O6" s="19"/>
      <c r="P6" s="19"/>
      <c r="Q6" s="19"/>
      <c r="R6" s="163"/>
      <c r="S6" s="163"/>
      <c r="T6" s="19"/>
    </row>
    <row r="7" spans="2:20" s="31" customFormat="1" ht="15" customHeight="1">
      <c r="B7" s="103" t="s">
        <v>197</v>
      </c>
      <c r="C7" s="43">
        <v>479</v>
      </c>
      <c r="D7" s="43">
        <v>265</v>
      </c>
      <c r="E7" s="43">
        <v>399</v>
      </c>
      <c r="F7" s="43">
        <v>500</v>
      </c>
      <c r="G7" s="43">
        <v>1643</v>
      </c>
      <c r="H7" s="43">
        <v>704</v>
      </c>
      <c r="I7" s="43">
        <v>636</v>
      </c>
      <c r="J7" s="43">
        <v>983</v>
      </c>
      <c r="K7" s="43">
        <v>1509</v>
      </c>
      <c r="L7" s="43">
        <v>3832</v>
      </c>
      <c r="M7" s="43">
        <v>1839</v>
      </c>
      <c r="N7" s="43">
        <v>1828</v>
      </c>
      <c r="O7" s="43">
        <v>2571</v>
      </c>
      <c r="P7" s="43">
        <v>1437</v>
      </c>
      <c r="Q7" s="43">
        <v>7675</v>
      </c>
      <c r="R7" s="168">
        <v>1332</v>
      </c>
      <c r="S7" s="168">
        <v>1258</v>
      </c>
      <c r="T7" s="43">
        <v>1142</v>
      </c>
    </row>
    <row r="8" spans="2:20" ht="15" customHeight="1">
      <c r="B8" s="27" t="s">
        <v>117</v>
      </c>
      <c r="C8" s="39">
        <v>334</v>
      </c>
      <c r="D8" s="39">
        <v>128</v>
      </c>
      <c r="E8" s="39">
        <v>263</v>
      </c>
      <c r="F8" s="39">
        <v>313</v>
      </c>
      <c r="G8" s="39">
        <v>1039</v>
      </c>
      <c r="H8" s="39">
        <v>496</v>
      </c>
      <c r="I8" s="39">
        <v>374</v>
      </c>
      <c r="J8" s="39">
        <v>634</v>
      </c>
      <c r="K8" s="39">
        <v>834</v>
      </c>
      <c r="L8" s="39">
        <v>2337</v>
      </c>
      <c r="M8" s="39">
        <v>1221</v>
      </c>
      <c r="N8" s="39">
        <v>1035</v>
      </c>
      <c r="O8" s="39">
        <v>1750</v>
      </c>
      <c r="P8" s="39">
        <v>1295</v>
      </c>
      <c r="Q8" s="39">
        <v>5300</v>
      </c>
      <c r="R8" s="163">
        <v>1221</v>
      </c>
      <c r="S8" s="163">
        <v>1295</v>
      </c>
      <c r="T8" s="39">
        <v>959</v>
      </c>
    </row>
    <row r="9" spans="2:20" ht="15" customHeight="1">
      <c r="B9" s="37" t="s">
        <v>118</v>
      </c>
      <c r="C9" s="38">
        <v>104</v>
      </c>
      <c r="D9" s="38">
        <v>37</v>
      </c>
      <c r="E9" s="38">
        <v>9</v>
      </c>
      <c r="F9" s="38">
        <v>88</v>
      </c>
      <c r="G9" s="38">
        <v>239</v>
      </c>
      <c r="H9" s="38">
        <v>97</v>
      </c>
      <c r="I9" s="38">
        <v>118</v>
      </c>
      <c r="J9" s="38">
        <v>131</v>
      </c>
      <c r="K9" s="38">
        <v>381</v>
      </c>
      <c r="L9" s="38">
        <v>728</v>
      </c>
      <c r="M9" s="38">
        <v>507</v>
      </c>
      <c r="N9" s="38">
        <v>547</v>
      </c>
      <c r="O9" s="38">
        <v>518</v>
      </c>
      <c r="P9" s="38">
        <v>179</v>
      </c>
      <c r="Q9" s="38">
        <v>1751</v>
      </c>
      <c r="R9" s="163" t="s">
        <v>26</v>
      </c>
      <c r="S9" s="163" t="s">
        <v>26</v>
      </c>
      <c r="T9" s="38" t="s">
        <v>26</v>
      </c>
    </row>
    <row r="10" spans="2:20" ht="15" customHeight="1">
      <c r="B10" s="27" t="s">
        <v>119</v>
      </c>
      <c r="C10" s="39">
        <v>62</v>
      </c>
      <c r="D10" s="39">
        <v>44</v>
      </c>
      <c r="E10" s="39">
        <v>64</v>
      </c>
      <c r="F10" s="39">
        <v>30</v>
      </c>
      <c r="G10" s="39">
        <v>200</v>
      </c>
      <c r="H10" s="39">
        <v>53</v>
      </c>
      <c r="I10" s="39">
        <v>84</v>
      </c>
      <c r="J10" s="39">
        <v>103</v>
      </c>
      <c r="K10" s="39">
        <v>66</v>
      </c>
      <c r="L10" s="39">
        <v>306</v>
      </c>
      <c r="M10" s="39">
        <v>64</v>
      </c>
      <c r="N10" s="39">
        <v>113</v>
      </c>
      <c r="O10" s="39">
        <v>128</v>
      </c>
      <c r="P10" s="39">
        <v>48</v>
      </c>
      <c r="Q10" s="39">
        <v>353</v>
      </c>
      <c r="R10" s="163">
        <v>64</v>
      </c>
      <c r="S10" s="163">
        <v>48</v>
      </c>
      <c r="T10" s="39">
        <v>72</v>
      </c>
    </row>
    <row r="11" spans="2:20" ht="15" customHeight="1">
      <c r="B11" s="24" t="s">
        <v>122</v>
      </c>
      <c r="C11" s="40">
        <v>8</v>
      </c>
      <c r="D11" s="40">
        <v>27</v>
      </c>
      <c r="E11" s="40">
        <v>64</v>
      </c>
      <c r="F11" s="40">
        <v>7</v>
      </c>
      <c r="G11" s="40">
        <v>105</v>
      </c>
      <c r="H11" s="40">
        <v>55</v>
      </c>
      <c r="I11" s="40">
        <v>60</v>
      </c>
      <c r="J11" s="40">
        <v>95</v>
      </c>
      <c r="K11" s="40">
        <v>195</v>
      </c>
      <c r="L11" s="40">
        <v>404</v>
      </c>
      <c r="M11" s="40">
        <v>90</v>
      </c>
      <c r="N11" s="40">
        <v>107</v>
      </c>
      <c r="O11" s="40">
        <v>154</v>
      </c>
      <c r="P11" s="40">
        <v>12</v>
      </c>
      <c r="Q11" s="40">
        <v>362</v>
      </c>
      <c r="R11" s="163">
        <v>90</v>
      </c>
      <c r="S11" s="163">
        <v>12</v>
      </c>
      <c r="T11" s="40">
        <v>137</v>
      </c>
    </row>
    <row r="12" spans="2:20" ht="15" customHeight="1">
      <c r="B12" s="27" t="s">
        <v>110</v>
      </c>
      <c r="C12" s="39">
        <v>44</v>
      </c>
      <c r="D12" s="39">
        <v>59</v>
      </c>
      <c r="E12" s="39">
        <v>49</v>
      </c>
      <c r="F12" s="39">
        <v>42</v>
      </c>
      <c r="G12" s="39">
        <v>193</v>
      </c>
      <c r="H12" s="39">
        <v>54</v>
      </c>
      <c r="I12" s="39">
        <v>51</v>
      </c>
      <c r="J12" s="39">
        <v>56</v>
      </c>
      <c r="K12" s="39">
        <v>40</v>
      </c>
      <c r="L12" s="39">
        <v>201</v>
      </c>
      <c r="M12" s="39">
        <v>33</v>
      </c>
      <c r="N12" s="39">
        <v>65</v>
      </c>
      <c r="O12" s="39">
        <v>52</v>
      </c>
      <c r="P12" s="39">
        <v>-130</v>
      </c>
      <c r="Q12" s="39">
        <v>21</v>
      </c>
      <c r="R12" s="163">
        <v>33</v>
      </c>
      <c r="S12" s="163">
        <v>-130</v>
      </c>
      <c r="T12" s="39">
        <v>29</v>
      </c>
    </row>
    <row r="13" spans="2:20" s="45" customFormat="1" ht="15" customHeight="1">
      <c r="B13" s="37" t="s">
        <v>300</v>
      </c>
      <c r="C13" s="38">
        <v>-73</v>
      </c>
      <c r="D13" s="38">
        <v>-30</v>
      </c>
      <c r="E13" s="38">
        <v>-50</v>
      </c>
      <c r="F13" s="38">
        <v>20</v>
      </c>
      <c r="G13" s="38">
        <v>-133</v>
      </c>
      <c r="H13" s="38">
        <v>-51</v>
      </c>
      <c r="I13" s="38">
        <v>-51</v>
      </c>
      <c r="J13" s="38">
        <v>-36</v>
      </c>
      <c r="K13" s="38">
        <v>-7</v>
      </c>
      <c r="L13" s="38">
        <v>-145</v>
      </c>
      <c r="M13" s="38">
        <v>-76</v>
      </c>
      <c r="N13" s="38">
        <v>-38</v>
      </c>
      <c r="O13" s="38">
        <v>-30</v>
      </c>
      <c r="P13" s="38">
        <v>33</v>
      </c>
      <c r="Q13" s="38">
        <v>-111</v>
      </c>
      <c r="R13" s="163">
        <v>-76</v>
      </c>
      <c r="S13" s="163">
        <v>33</v>
      </c>
      <c r="T13" s="38">
        <v>-54</v>
      </c>
    </row>
    <row r="14" spans="2:20" s="45" customFormat="1" ht="15" customHeight="1">
      <c r="B14" s="91"/>
      <c r="C14" s="92"/>
      <c r="D14" s="92"/>
      <c r="E14" s="92"/>
      <c r="F14" s="92"/>
      <c r="G14" s="92"/>
      <c r="H14" s="92"/>
      <c r="I14" s="92"/>
      <c r="J14" s="92"/>
      <c r="K14" s="92"/>
      <c r="L14" s="92"/>
      <c r="M14" s="92"/>
      <c r="N14" s="92"/>
      <c r="O14" s="92"/>
      <c r="P14" s="92"/>
      <c r="Q14" s="92"/>
      <c r="R14" s="92"/>
      <c r="S14" s="92"/>
      <c r="T14" s="92"/>
    </row>
    <row r="15" spans="2:20" s="45" customFormat="1" ht="15" customHeight="1">
      <c r="B15" s="74" t="s">
        <v>316</v>
      </c>
      <c r="C15" s="92"/>
      <c r="D15" s="92"/>
      <c r="E15" s="92"/>
      <c r="F15" s="92"/>
      <c r="G15" s="92"/>
      <c r="H15" s="92"/>
      <c r="I15" s="92"/>
      <c r="J15" s="92"/>
      <c r="K15" s="92"/>
      <c r="L15" s="92"/>
      <c r="M15" s="92"/>
      <c r="N15" s="92"/>
      <c r="O15" s="92"/>
      <c r="P15" s="92"/>
      <c r="Q15" s="92"/>
      <c r="R15" s="92"/>
      <c r="S15" s="92"/>
      <c r="T15" s="92"/>
    </row>
    <row r="16" spans="2:20" s="45" customFormat="1" ht="15" customHeight="1">
      <c r="B16" s="112" t="s">
        <v>199</v>
      </c>
      <c r="C16" s="92"/>
      <c r="D16" s="92"/>
      <c r="E16" s="92"/>
      <c r="F16" s="92"/>
      <c r="G16" s="92"/>
      <c r="H16" s="92"/>
      <c r="I16" s="92"/>
      <c r="J16" s="92"/>
      <c r="K16" s="92"/>
      <c r="L16" s="92"/>
      <c r="M16" s="92"/>
      <c r="N16" s="92"/>
      <c r="O16" s="92"/>
      <c r="P16" s="92"/>
      <c r="Q16" s="92"/>
      <c r="R16" s="92"/>
      <c r="S16" s="92"/>
      <c r="T16" s="92"/>
    </row>
    <row r="17" spans="1:21" ht="29.25" customHeight="1">
      <c r="A17" s="16"/>
      <c r="B17" s="176"/>
      <c r="C17" s="176"/>
      <c r="D17" s="176"/>
      <c r="E17" s="176"/>
      <c r="F17" s="176"/>
      <c r="G17" s="176"/>
      <c r="H17" s="176"/>
      <c r="I17" s="128"/>
      <c r="J17" s="128"/>
      <c r="K17" s="128"/>
      <c r="L17" s="128"/>
      <c r="M17" s="128"/>
      <c r="N17" s="128"/>
      <c r="O17" s="128"/>
      <c r="P17" s="128"/>
      <c r="Q17" s="128"/>
      <c r="R17" s="128"/>
      <c r="S17" s="128"/>
      <c r="T17" s="128"/>
      <c r="U17" s="16"/>
    </row>
    <row r="18" spans="1:21" ht="27.75" customHeight="1">
      <c r="A18" s="16"/>
      <c r="B18" s="177"/>
      <c r="C18" s="177"/>
      <c r="D18" s="177"/>
      <c r="E18" s="177"/>
      <c r="F18" s="177"/>
      <c r="G18" s="177"/>
      <c r="H18" s="177"/>
      <c r="I18" s="96"/>
      <c r="J18" s="96"/>
      <c r="K18" s="96"/>
      <c r="L18" s="96"/>
      <c r="M18" s="96"/>
      <c r="N18" s="96"/>
      <c r="O18" s="96"/>
      <c r="P18" s="96"/>
      <c r="Q18" s="96"/>
      <c r="R18" s="96"/>
      <c r="S18" s="96"/>
      <c r="T18" s="96"/>
      <c r="U18" s="16"/>
    </row>
    <row r="19" spans="1:21">
      <c r="A19" s="16"/>
      <c r="B19" s="16"/>
      <c r="E19" s="16"/>
      <c r="F19" s="16"/>
      <c r="G19" s="16"/>
      <c r="U19" s="16"/>
    </row>
  </sheetData>
  <mergeCells count="2">
    <mergeCell ref="B17:H17"/>
    <mergeCell ref="B18:H18"/>
  </mergeCells>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214C-AB66-4B27-9187-AA04D0D9651D}">
  <dimension ref="A2:AH14"/>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2.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4" width="0" style="7" hidden="1" customWidth="1"/>
    <col min="35" max="16384" width="9.44140625" style="7" hidden="1"/>
  </cols>
  <sheetData>
    <row r="2" spans="2:20" ht="26.25">
      <c r="B2" s="8" t="s">
        <v>210</v>
      </c>
      <c r="E2" s="8"/>
      <c r="F2" s="8"/>
    </row>
    <row r="3" spans="2:20">
      <c r="B3" s="9"/>
      <c r="C3" s="9"/>
      <c r="D3" s="9"/>
      <c r="E3" s="9"/>
      <c r="F3" s="9"/>
      <c r="G3" s="9"/>
      <c r="H3" s="9"/>
      <c r="I3" s="9"/>
      <c r="J3" s="9"/>
      <c r="K3" s="9"/>
      <c r="L3" s="9"/>
      <c r="M3" s="9"/>
      <c r="N3" s="9"/>
      <c r="O3" s="9"/>
      <c r="P3" s="9"/>
      <c r="Q3" s="9"/>
      <c r="R3" s="9"/>
      <c r="S3" s="9"/>
      <c r="T3" s="9"/>
    </row>
    <row r="4" spans="2:20">
      <c r="T4" s="97"/>
    </row>
    <row r="5" spans="2:20" ht="25.5">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19"/>
      <c r="D6" s="19"/>
      <c r="E6" s="19"/>
      <c r="F6" s="19"/>
      <c r="G6" s="19"/>
      <c r="H6" s="19"/>
      <c r="I6" s="19"/>
      <c r="J6" s="19"/>
      <c r="K6" s="19"/>
      <c r="L6" s="19"/>
      <c r="M6" s="19"/>
      <c r="N6" s="19"/>
      <c r="O6" s="19"/>
      <c r="P6" s="19"/>
      <c r="Q6" s="19"/>
      <c r="R6" s="163"/>
      <c r="S6" s="163"/>
      <c r="T6" s="19"/>
    </row>
    <row r="7" spans="2:20" ht="15" customHeight="1">
      <c r="B7" s="27" t="s">
        <v>117</v>
      </c>
      <c r="C7" s="39">
        <v>-268</v>
      </c>
      <c r="D7" s="39">
        <v>-308</v>
      </c>
      <c r="E7" s="39">
        <v>-212</v>
      </c>
      <c r="F7" s="39">
        <v>-248</v>
      </c>
      <c r="G7" s="39">
        <v>-1036</v>
      </c>
      <c r="H7" s="39">
        <v>-203</v>
      </c>
      <c r="I7" s="39">
        <v>-215</v>
      </c>
      <c r="J7" s="39">
        <v>-174</v>
      </c>
      <c r="K7" s="39">
        <v>-239</v>
      </c>
      <c r="L7" s="39">
        <v>-800</v>
      </c>
      <c r="M7" s="39">
        <v>-171</v>
      </c>
      <c r="N7" s="39">
        <v>-162</v>
      </c>
      <c r="O7" s="39">
        <v>-157</v>
      </c>
      <c r="P7" s="39">
        <v>-155</v>
      </c>
      <c r="Q7" s="39">
        <v>-645</v>
      </c>
      <c r="R7" s="163">
        <v>-171</v>
      </c>
      <c r="S7" s="163">
        <v>-155</v>
      </c>
      <c r="T7" s="39">
        <v>-146</v>
      </c>
    </row>
    <row r="8" spans="2:20" ht="15" customHeight="1">
      <c r="B8" s="99" t="s">
        <v>118</v>
      </c>
      <c r="C8" s="136">
        <v>-5</v>
      </c>
      <c r="D8" s="136">
        <v>-2</v>
      </c>
      <c r="E8" s="136">
        <v>-2</v>
      </c>
      <c r="F8" s="136">
        <v>-2</v>
      </c>
      <c r="G8" s="136">
        <v>-12</v>
      </c>
      <c r="H8" s="136">
        <v>-1</v>
      </c>
      <c r="I8" s="136">
        <v>-2</v>
      </c>
      <c r="J8" s="136">
        <v>-1</v>
      </c>
      <c r="K8" s="136">
        <v>-2</v>
      </c>
      <c r="L8" s="136">
        <v>-6</v>
      </c>
      <c r="M8" s="136" t="s">
        <v>26</v>
      </c>
      <c r="N8" s="136">
        <v>-3</v>
      </c>
      <c r="O8" s="136">
        <v>-1</v>
      </c>
      <c r="P8" s="136">
        <v>-1</v>
      </c>
      <c r="Q8" s="136">
        <v>-6</v>
      </c>
      <c r="R8" s="163" t="s">
        <v>26</v>
      </c>
      <c r="S8" s="163" t="s">
        <v>26</v>
      </c>
      <c r="T8" s="136" t="s">
        <v>26</v>
      </c>
    </row>
    <row r="9" spans="2:20" ht="15" customHeight="1">
      <c r="B9" s="27" t="s">
        <v>119</v>
      </c>
      <c r="C9" s="39">
        <v>-5</v>
      </c>
      <c r="D9" s="39">
        <v>-15</v>
      </c>
      <c r="E9" s="39">
        <v>-8</v>
      </c>
      <c r="F9" s="39">
        <v>-4</v>
      </c>
      <c r="G9" s="39">
        <v>-33</v>
      </c>
      <c r="H9" s="39">
        <v>-5</v>
      </c>
      <c r="I9" s="39">
        <v>-16</v>
      </c>
      <c r="J9" s="39">
        <v>-11</v>
      </c>
      <c r="K9" s="39">
        <v>-9</v>
      </c>
      <c r="L9" s="39">
        <v>-39</v>
      </c>
      <c r="M9" s="39">
        <v>-10</v>
      </c>
      <c r="N9" s="39">
        <v>-16</v>
      </c>
      <c r="O9" s="39">
        <v>-22</v>
      </c>
      <c r="P9" s="39">
        <v>-28</v>
      </c>
      <c r="Q9" s="39">
        <v>-75</v>
      </c>
      <c r="R9" s="163">
        <v>-10</v>
      </c>
      <c r="S9" s="163">
        <v>-28</v>
      </c>
      <c r="T9" s="39">
        <v>-32</v>
      </c>
    </row>
    <row r="10" spans="2:20" ht="15" customHeight="1">
      <c r="B10" s="24" t="s">
        <v>122</v>
      </c>
      <c r="C10" s="40">
        <v>-55</v>
      </c>
      <c r="D10" s="40">
        <v>-30</v>
      </c>
      <c r="E10" s="40">
        <v>-29</v>
      </c>
      <c r="F10" s="40">
        <v>-38</v>
      </c>
      <c r="G10" s="40">
        <v>-151</v>
      </c>
      <c r="H10" s="40">
        <v>-29</v>
      </c>
      <c r="I10" s="40">
        <v>-23</v>
      </c>
      <c r="J10" s="40">
        <v>-24</v>
      </c>
      <c r="K10" s="40">
        <v>-29</v>
      </c>
      <c r="L10" s="40">
        <v>-105</v>
      </c>
      <c r="M10" s="40">
        <v>-27</v>
      </c>
      <c r="N10" s="40">
        <v>-32</v>
      </c>
      <c r="O10" s="40">
        <v>-38</v>
      </c>
      <c r="P10" s="40">
        <v>-32</v>
      </c>
      <c r="Q10" s="40">
        <v>-128</v>
      </c>
      <c r="R10" s="163">
        <v>-27</v>
      </c>
      <c r="S10" s="163">
        <v>-32</v>
      </c>
      <c r="T10" s="40">
        <v>-29</v>
      </c>
    </row>
    <row r="11" spans="2:20" ht="15" customHeight="1">
      <c r="B11" s="78" t="s">
        <v>300</v>
      </c>
      <c r="C11" s="135" t="s">
        <v>26</v>
      </c>
      <c r="D11" s="135" t="s">
        <v>26</v>
      </c>
      <c r="E11" s="135">
        <v>-1</v>
      </c>
      <c r="F11" s="135">
        <v>-3</v>
      </c>
      <c r="G11" s="135">
        <v>-5</v>
      </c>
      <c r="H11" s="135">
        <v>-1</v>
      </c>
      <c r="I11" s="135">
        <v>-1</v>
      </c>
      <c r="J11" s="135" t="s">
        <v>26</v>
      </c>
      <c r="K11" s="135">
        <v>-1</v>
      </c>
      <c r="L11" s="135">
        <v>-3</v>
      </c>
      <c r="M11" s="135">
        <v>1</v>
      </c>
      <c r="N11" s="135">
        <v>-1</v>
      </c>
      <c r="O11" s="135">
        <v>-2</v>
      </c>
      <c r="P11" s="135">
        <v>-11</v>
      </c>
      <c r="Q11" s="135">
        <v>-15</v>
      </c>
      <c r="R11" s="163">
        <v>1</v>
      </c>
      <c r="S11" s="163">
        <v>-11</v>
      </c>
      <c r="T11" s="135">
        <v>-6</v>
      </c>
    </row>
    <row r="12" spans="2:20" s="31" customFormat="1" ht="15" customHeight="1">
      <c r="B12" s="137" t="s">
        <v>147</v>
      </c>
      <c r="C12" s="131">
        <v>-333</v>
      </c>
      <c r="D12" s="131">
        <v>-356</v>
      </c>
      <c r="E12" s="131">
        <v>-252</v>
      </c>
      <c r="F12" s="131">
        <v>-295</v>
      </c>
      <c r="G12" s="131">
        <v>-1237</v>
      </c>
      <c r="H12" s="131">
        <v>-239</v>
      </c>
      <c r="I12" s="131">
        <v>-257</v>
      </c>
      <c r="J12" s="131">
        <v>-210</v>
      </c>
      <c r="K12" s="131">
        <v>-280</v>
      </c>
      <c r="L12" s="131">
        <v>-952</v>
      </c>
      <c r="M12" s="131">
        <v>-208</v>
      </c>
      <c r="N12" s="131">
        <v>-214</v>
      </c>
      <c r="O12" s="131">
        <v>-220</v>
      </c>
      <c r="P12" s="131">
        <v>-227</v>
      </c>
      <c r="Q12" s="131">
        <v>-869</v>
      </c>
      <c r="R12" s="168">
        <v>-208</v>
      </c>
      <c r="S12" s="168">
        <v>-226</v>
      </c>
      <c r="T12" s="131">
        <v>-214</v>
      </c>
    </row>
    <row r="13" spans="2:20" s="31" customFormat="1" ht="15" customHeight="1">
      <c r="B13" s="83"/>
      <c r="C13" s="84"/>
      <c r="D13" s="84"/>
      <c r="E13" s="84"/>
      <c r="F13" s="84"/>
      <c r="G13" s="84"/>
      <c r="H13" s="84"/>
      <c r="I13" s="84"/>
      <c r="J13" s="84"/>
      <c r="K13" s="84"/>
      <c r="L13" s="84"/>
      <c r="M13" s="84"/>
      <c r="N13" s="84"/>
      <c r="O13" s="84"/>
      <c r="P13" s="84"/>
      <c r="Q13" s="84"/>
      <c r="R13" s="84"/>
      <c r="S13" s="84"/>
      <c r="T13" s="84"/>
    </row>
    <row r="14" spans="2:20" ht="15" customHeight="1">
      <c r="B14" s="195" t="s">
        <v>316</v>
      </c>
    </row>
  </sheetData>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CEB8-2613-4D00-A26F-AF82756DFA9A}">
  <sheetPr>
    <tabColor theme="7" tint="0.79998168889431442"/>
  </sheetPr>
  <dimension ref="A2:AH18"/>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2.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4" width="0" style="7" hidden="1" customWidth="1"/>
    <col min="35" max="16384" width="9.44140625" style="7" hidden="1"/>
  </cols>
  <sheetData>
    <row r="2" spans="2:20" ht="26.25">
      <c r="B2" s="8" t="s">
        <v>209</v>
      </c>
      <c r="E2" s="8"/>
      <c r="F2" s="8"/>
    </row>
    <row r="3" spans="2:20">
      <c r="B3" s="9"/>
      <c r="C3" s="9"/>
      <c r="D3" s="9"/>
      <c r="E3" s="9"/>
      <c r="F3" s="9"/>
      <c r="G3" s="9"/>
      <c r="H3" s="9"/>
      <c r="I3" s="9"/>
      <c r="J3" s="9"/>
      <c r="K3" s="9"/>
      <c r="L3" s="9"/>
      <c r="M3" s="9"/>
      <c r="N3" s="9"/>
      <c r="O3" s="9"/>
      <c r="P3" s="9"/>
      <c r="Q3" s="9"/>
      <c r="R3" s="9"/>
      <c r="S3" s="9"/>
      <c r="T3" s="9"/>
    </row>
    <row r="4" spans="2:20">
      <c r="T4" s="97"/>
    </row>
    <row r="5" spans="2:20" ht="27.75">
      <c r="B5" s="72" t="s">
        <v>125</v>
      </c>
      <c r="C5" s="80" t="s">
        <v>169</v>
      </c>
      <c r="D5" s="80" t="s">
        <v>170</v>
      </c>
      <c r="E5" s="80" t="s">
        <v>171</v>
      </c>
      <c r="F5" s="80" t="s">
        <v>175</v>
      </c>
      <c r="G5" s="80" t="s">
        <v>176</v>
      </c>
      <c r="H5" s="82" t="s">
        <v>174</v>
      </c>
      <c r="I5" s="82" t="s">
        <v>220</v>
      </c>
      <c r="J5" s="82" t="s">
        <v>224</v>
      </c>
      <c r="K5" s="82" t="s">
        <v>246</v>
      </c>
      <c r="L5" s="82" t="s">
        <v>247</v>
      </c>
      <c r="M5" s="80" t="s">
        <v>265</v>
      </c>
      <c r="N5" s="80" t="s">
        <v>271</v>
      </c>
      <c r="O5" s="80" t="s">
        <v>276</v>
      </c>
      <c r="P5" s="80" t="s">
        <v>281</v>
      </c>
      <c r="Q5" s="80" t="s">
        <v>282</v>
      </c>
      <c r="R5" s="160" t="s">
        <v>314</v>
      </c>
      <c r="S5" s="160" t="s">
        <v>315</v>
      </c>
      <c r="T5" s="80" t="s">
        <v>307</v>
      </c>
    </row>
    <row r="6" spans="2:20">
      <c r="B6" s="19"/>
      <c r="C6" s="19"/>
      <c r="D6" s="19"/>
      <c r="E6" s="19"/>
      <c r="F6" s="19"/>
      <c r="G6" s="19"/>
      <c r="H6" s="19"/>
      <c r="I6" s="19"/>
      <c r="J6" s="19"/>
      <c r="K6" s="19"/>
      <c r="L6" s="19"/>
      <c r="M6" s="19"/>
      <c r="N6" s="19"/>
      <c r="O6" s="19"/>
      <c r="P6" s="19"/>
      <c r="Q6" s="19"/>
      <c r="R6" s="163"/>
      <c r="S6" s="163"/>
      <c r="T6" s="19"/>
    </row>
    <row r="7" spans="2:20" ht="15" customHeight="1">
      <c r="B7" s="27" t="s">
        <v>117</v>
      </c>
      <c r="C7" s="57">
        <v>5.7</v>
      </c>
      <c r="D7" s="57">
        <v>5.2</v>
      </c>
      <c r="E7" s="57">
        <v>5.3</v>
      </c>
      <c r="F7" s="57">
        <v>8.1999999999999993</v>
      </c>
      <c r="G7" s="57">
        <v>6.2</v>
      </c>
      <c r="H7" s="57">
        <v>5.3</v>
      </c>
      <c r="I7" s="57">
        <v>7.1</v>
      </c>
      <c r="J7" s="57">
        <v>5.5</v>
      </c>
      <c r="K7" s="57">
        <v>9</v>
      </c>
      <c r="L7" s="57">
        <v>6.7</v>
      </c>
      <c r="M7" s="57">
        <v>7.9</v>
      </c>
      <c r="N7" s="57">
        <v>7.5</v>
      </c>
      <c r="O7" s="57">
        <v>6</v>
      </c>
      <c r="P7" s="57">
        <v>6.9</v>
      </c>
      <c r="Q7" s="57">
        <v>7</v>
      </c>
      <c r="R7" s="167">
        <v>7.9</v>
      </c>
      <c r="S7" s="167">
        <v>6.9</v>
      </c>
      <c r="T7" s="57">
        <v>6.9</v>
      </c>
    </row>
    <row r="8" spans="2:20" ht="15" customHeight="1">
      <c r="B8" s="37" t="s">
        <v>118</v>
      </c>
      <c r="C8" s="58">
        <v>0.4</v>
      </c>
      <c r="D8" s="58">
        <v>0.5</v>
      </c>
      <c r="E8" s="58">
        <v>0.4</v>
      </c>
      <c r="F8" s="58">
        <v>0.4</v>
      </c>
      <c r="G8" s="58">
        <v>0.4</v>
      </c>
      <c r="H8" s="58">
        <v>0.3</v>
      </c>
      <c r="I8" s="58">
        <v>0.4</v>
      </c>
      <c r="J8" s="58">
        <v>0.7</v>
      </c>
      <c r="K8" s="58">
        <v>0.5</v>
      </c>
      <c r="L8" s="58">
        <v>0.4</v>
      </c>
      <c r="M8" s="58">
        <v>0.2</v>
      </c>
      <c r="N8" s="58">
        <v>0.4</v>
      </c>
      <c r="O8" s="58">
        <v>1.3</v>
      </c>
      <c r="P8" s="58">
        <v>0.7</v>
      </c>
      <c r="Q8" s="58">
        <v>0.6</v>
      </c>
      <c r="R8" s="167" t="s">
        <v>26</v>
      </c>
      <c r="S8" s="167" t="s">
        <v>26</v>
      </c>
      <c r="T8" s="58" t="s">
        <v>26</v>
      </c>
    </row>
    <row r="9" spans="2:20" ht="15" customHeight="1">
      <c r="B9" s="27" t="s">
        <v>119</v>
      </c>
      <c r="C9" s="57">
        <v>3.3</v>
      </c>
      <c r="D9" s="57">
        <v>3.6</v>
      </c>
      <c r="E9" s="57">
        <v>2.4</v>
      </c>
      <c r="F9" s="57">
        <v>3.2</v>
      </c>
      <c r="G9" s="57">
        <v>3.1</v>
      </c>
      <c r="H9" s="57">
        <v>3</v>
      </c>
      <c r="I9" s="57">
        <v>3.7</v>
      </c>
      <c r="J9" s="57">
        <v>2.4</v>
      </c>
      <c r="K9" s="57">
        <v>4.7</v>
      </c>
      <c r="L9" s="57">
        <v>3.4</v>
      </c>
      <c r="M9" s="57">
        <v>4.5</v>
      </c>
      <c r="N9" s="57">
        <v>2.4</v>
      </c>
      <c r="O9" s="57">
        <v>4</v>
      </c>
      <c r="P9" s="57">
        <v>4.9000000000000004</v>
      </c>
      <c r="Q9" s="57">
        <v>4</v>
      </c>
      <c r="R9" s="167">
        <v>4.5</v>
      </c>
      <c r="S9" s="167">
        <v>4.9000000000000004</v>
      </c>
      <c r="T9" s="57">
        <v>5.2</v>
      </c>
    </row>
    <row r="10" spans="2:20" ht="15" customHeight="1">
      <c r="B10" s="24" t="s">
        <v>122</v>
      </c>
      <c r="C10" s="144">
        <v>7.8</v>
      </c>
      <c r="D10" s="144">
        <v>2.6</v>
      </c>
      <c r="E10" s="144">
        <v>4</v>
      </c>
      <c r="F10" s="144">
        <v>5.3</v>
      </c>
      <c r="G10" s="144">
        <v>4.9000000000000004</v>
      </c>
      <c r="H10" s="144">
        <v>4</v>
      </c>
      <c r="I10" s="144">
        <v>3.3</v>
      </c>
      <c r="J10" s="144">
        <v>4.0999999999999996</v>
      </c>
      <c r="K10" s="144">
        <v>5.9</v>
      </c>
      <c r="L10" s="144">
        <v>4.3</v>
      </c>
      <c r="M10" s="144">
        <v>2.1</v>
      </c>
      <c r="N10" s="144">
        <v>3.4</v>
      </c>
      <c r="O10" s="144">
        <v>3</v>
      </c>
      <c r="P10" s="144">
        <v>3.3</v>
      </c>
      <c r="Q10" s="144">
        <v>3</v>
      </c>
      <c r="R10" s="167">
        <v>2.1</v>
      </c>
      <c r="S10" s="167">
        <v>3.3</v>
      </c>
      <c r="T10" s="144">
        <v>2.9</v>
      </c>
    </row>
    <row r="11" spans="2:20" s="31" customFormat="1" ht="15" customHeight="1">
      <c r="B11" s="22" t="s">
        <v>126</v>
      </c>
      <c r="C11" s="59">
        <v>3.9</v>
      </c>
      <c r="D11" s="59">
        <v>3.2</v>
      </c>
      <c r="E11" s="59">
        <v>3.1</v>
      </c>
      <c r="F11" s="59">
        <v>4.5999999999999996</v>
      </c>
      <c r="G11" s="59">
        <v>3.7</v>
      </c>
      <c r="H11" s="59">
        <v>3.2</v>
      </c>
      <c r="I11" s="59">
        <v>3.9</v>
      </c>
      <c r="J11" s="59">
        <v>3.8</v>
      </c>
      <c r="K11" s="59">
        <v>5.2</v>
      </c>
      <c r="L11" s="59">
        <v>4</v>
      </c>
      <c r="M11" s="59">
        <v>4.3</v>
      </c>
      <c r="N11" s="59">
        <v>4.0999999999999996</v>
      </c>
      <c r="O11" s="59">
        <v>4.2</v>
      </c>
      <c r="P11" s="59">
        <v>4.9000000000000004</v>
      </c>
      <c r="Q11" s="59">
        <v>4.4000000000000004</v>
      </c>
      <c r="R11" s="170">
        <v>6.3</v>
      </c>
      <c r="S11" s="170">
        <v>6</v>
      </c>
      <c r="T11" s="59">
        <v>5.9</v>
      </c>
    </row>
    <row r="12" spans="2:20" s="31" customFormat="1" ht="15" customHeight="1">
      <c r="B12" s="83"/>
      <c r="C12" s="89"/>
      <c r="D12" s="89"/>
      <c r="E12" s="89"/>
      <c r="F12" s="89"/>
      <c r="G12" s="89"/>
      <c r="H12" s="89"/>
      <c r="I12" s="89"/>
      <c r="J12" s="89"/>
      <c r="K12" s="89"/>
      <c r="L12" s="89"/>
      <c r="M12" s="89"/>
      <c r="N12" s="89"/>
      <c r="O12" s="89"/>
      <c r="P12" s="89"/>
      <c r="Q12" s="89"/>
      <c r="R12" s="89"/>
      <c r="S12" s="89"/>
      <c r="T12" s="89"/>
    </row>
    <row r="13" spans="2:20" s="31" customFormat="1" ht="15" customHeight="1">
      <c r="B13" s="195" t="s">
        <v>316</v>
      </c>
      <c r="C13" s="89"/>
      <c r="D13" s="89"/>
      <c r="E13" s="89"/>
      <c r="F13" s="89"/>
      <c r="G13" s="89"/>
      <c r="H13" s="89"/>
      <c r="I13" s="89"/>
      <c r="J13" s="89"/>
      <c r="K13" s="89"/>
      <c r="L13" s="89"/>
      <c r="M13" s="89"/>
      <c r="N13" s="89"/>
      <c r="O13" s="89"/>
      <c r="P13" s="89"/>
      <c r="Q13" s="89"/>
      <c r="R13" s="89"/>
      <c r="S13" s="89"/>
      <c r="T13" s="89"/>
    </row>
    <row r="14" spans="2:20" s="31" customFormat="1" ht="15" customHeight="1">
      <c r="B14" s="102" t="s">
        <v>263</v>
      </c>
      <c r="C14" s="89"/>
      <c r="D14" s="89"/>
      <c r="E14" s="89"/>
      <c r="F14" s="89"/>
      <c r="G14" s="89"/>
      <c r="H14" s="89"/>
      <c r="I14" s="89"/>
      <c r="J14" s="89"/>
      <c r="K14" s="89"/>
      <c r="L14" s="89"/>
      <c r="M14" s="89"/>
      <c r="N14" s="89"/>
      <c r="O14" s="89"/>
      <c r="P14" s="89"/>
      <c r="Q14" s="89"/>
      <c r="R14" s="89"/>
      <c r="S14" s="89"/>
      <c r="T14" s="89"/>
    </row>
    <row r="15" spans="2:20" s="31" customFormat="1" ht="15" customHeight="1">
      <c r="B15" s="102" t="s">
        <v>261</v>
      </c>
      <c r="C15" s="89"/>
      <c r="D15" s="89"/>
      <c r="E15" s="89"/>
      <c r="F15" s="89"/>
      <c r="G15" s="89"/>
      <c r="H15" s="89"/>
      <c r="I15" s="89"/>
      <c r="J15" s="89"/>
      <c r="K15" s="89"/>
      <c r="L15" s="89"/>
      <c r="M15" s="89"/>
      <c r="N15" s="89"/>
      <c r="O15" s="89"/>
      <c r="P15" s="89"/>
      <c r="Q15" s="89"/>
      <c r="R15" s="89"/>
      <c r="S15" s="89"/>
      <c r="T15" s="89"/>
    </row>
    <row r="16" spans="2:20" s="31" customFormat="1" ht="15" customHeight="1">
      <c r="B16" s="102" t="s">
        <v>262</v>
      </c>
      <c r="C16" s="89"/>
      <c r="D16" s="89"/>
      <c r="E16" s="89"/>
      <c r="F16" s="89"/>
      <c r="G16" s="89"/>
      <c r="H16" s="89"/>
      <c r="I16" s="89"/>
      <c r="J16" s="89"/>
      <c r="K16" s="89"/>
      <c r="L16" s="89"/>
      <c r="M16" s="89"/>
      <c r="N16" s="89"/>
      <c r="O16" s="89"/>
      <c r="P16" s="89"/>
      <c r="Q16" s="89"/>
      <c r="R16" s="89"/>
      <c r="S16" s="89"/>
      <c r="T16" s="89"/>
    </row>
    <row r="17" spans="1:20" s="31" customFormat="1" ht="15" customHeight="1">
      <c r="B17" s="151" t="s">
        <v>260</v>
      </c>
      <c r="C17" s="152"/>
      <c r="D17" s="152"/>
      <c r="E17" s="152"/>
      <c r="F17" s="152"/>
      <c r="G17" s="153"/>
      <c r="H17" s="89"/>
      <c r="I17" s="89"/>
      <c r="J17" s="89"/>
      <c r="K17" s="89"/>
      <c r="L17" s="89"/>
      <c r="M17" s="89"/>
      <c r="N17" s="89"/>
      <c r="O17" s="89"/>
      <c r="P17" s="89"/>
      <c r="Q17" s="89"/>
      <c r="R17" s="89"/>
      <c r="S17" s="89"/>
      <c r="T17" s="89"/>
    </row>
    <row r="18" spans="1:20" ht="24.75" customHeight="1">
      <c r="A18" s="154"/>
      <c r="B18" s="179"/>
      <c r="C18" s="180"/>
      <c r="D18" s="180"/>
      <c r="E18" s="180"/>
      <c r="F18" s="180"/>
      <c r="G18" s="180"/>
      <c r="H18" s="180"/>
      <c r="I18" s="96"/>
      <c r="J18" s="96"/>
      <c r="K18" s="96"/>
      <c r="L18" s="96"/>
      <c r="M18" s="96"/>
      <c r="N18" s="96"/>
      <c r="O18" s="96"/>
      <c r="P18" s="96"/>
      <c r="Q18" s="96"/>
      <c r="R18" s="96"/>
      <c r="S18" s="96"/>
      <c r="T18" s="96"/>
    </row>
  </sheetData>
  <mergeCells count="1">
    <mergeCell ref="B18:H18"/>
  </mergeCells>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6B8E-9CA4-47EC-B3B9-A67CB3A9CF7A}">
  <sheetPr>
    <tabColor theme="7" tint="0.79998168889431442"/>
  </sheetPr>
  <dimension ref="A2:AI14"/>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2.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5" width="0" style="7" hidden="1" customWidth="1"/>
    <col min="36" max="16384" width="9.44140625" style="7" hidden="1"/>
  </cols>
  <sheetData>
    <row r="2" spans="2:20" ht="26.25">
      <c r="B2" s="8" t="s">
        <v>218</v>
      </c>
      <c r="E2" s="8"/>
      <c r="F2" s="8"/>
      <c r="G2" s="8"/>
    </row>
    <row r="3" spans="2:20">
      <c r="B3" s="9"/>
      <c r="C3" s="9"/>
      <c r="D3" s="9"/>
      <c r="E3" s="9"/>
      <c r="F3" s="9"/>
      <c r="G3" s="9"/>
      <c r="H3" s="9"/>
      <c r="I3" s="9"/>
      <c r="J3" s="9"/>
      <c r="K3" s="9"/>
      <c r="L3" s="9"/>
      <c r="M3" s="9"/>
      <c r="N3" s="9"/>
      <c r="O3" s="9"/>
      <c r="P3" s="9"/>
      <c r="Q3" s="9"/>
      <c r="R3" s="9"/>
      <c r="S3" s="9"/>
      <c r="T3" s="9"/>
    </row>
    <row r="4" spans="2:20">
      <c r="T4" s="97"/>
    </row>
    <row r="5" spans="2:20" ht="25.5">
      <c r="B5" s="72" t="s">
        <v>21</v>
      </c>
      <c r="C5" s="80" t="s">
        <v>169</v>
      </c>
      <c r="D5" s="80" t="s">
        <v>170</v>
      </c>
      <c r="E5" s="80" t="s">
        <v>171</v>
      </c>
      <c r="F5" s="80" t="s">
        <v>172</v>
      </c>
      <c r="G5" s="80" t="s">
        <v>173</v>
      </c>
      <c r="H5" s="82" t="s">
        <v>174</v>
      </c>
      <c r="I5" s="82" t="s">
        <v>220</v>
      </c>
      <c r="J5" s="82" t="s">
        <v>224</v>
      </c>
      <c r="K5" s="82" t="s">
        <v>239</v>
      </c>
      <c r="L5" s="82" t="s">
        <v>240</v>
      </c>
      <c r="M5" s="80" t="s">
        <v>265</v>
      </c>
      <c r="N5" s="80" t="s">
        <v>271</v>
      </c>
      <c r="O5" s="80" t="s">
        <v>276</v>
      </c>
      <c r="P5" s="80" t="s">
        <v>281</v>
      </c>
      <c r="Q5" s="80" t="s">
        <v>282</v>
      </c>
      <c r="R5" s="160" t="s">
        <v>314</v>
      </c>
      <c r="S5" s="160" t="s">
        <v>315</v>
      </c>
      <c r="T5" s="80" t="s">
        <v>307</v>
      </c>
    </row>
    <row r="6" spans="2:20">
      <c r="B6" s="19"/>
      <c r="C6" s="19"/>
      <c r="D6" s="19"/>
      <c r="E6" s="19"/>
      <c r="F6" s="19"/>
      <c r="G6" s="19"/>
      <c r="H6" s="19"/>
      <c r="I6" s="19"/>
      <c r="J6" s="19"/>
      <c r="K6" s="19"/>
      <c r="L6" s="19"/>
      <c r="M6" s="19"/>
      <c r="N6" s="19"/>
      <c r="O6" s="19"/>
      <c r="P6" s="19"/>
      <c r="Q6" s="19"/>
      <c r="R6" s="163"/>
      <c r="S6" s="163"/>
      <c r="T6" s="19"/>
    </row>
    <row r="7" spans="2:20" ht="15" customHeight="1">
      <c r="B7" s="27" t="s">
        <v>117</v>
      </c>
      <c r="C7" s="39">
        <v>-21</v>
      </c>
      <c r="D7" s="39">
        <v>-3</v>
      </c>
      <c r="E7" s="39">
        <v>-5</v>
      </c>
      <c r="F7" s="39">
        <v>-96</v>
      </c>
      <c r="G7" s="39">
        <v>-125</v>
      </c>
      <c r="H7" s="39">
        <v>-57</v>
      </c>
      <c r="I7" s="39">
        <v>-4</v>
      </c>
      <c r="J7" s="39">
        <v>-3</v>
      </c>
      <c r="K7" s="39">
        <v>-15</v>
      </c>
      <c r="L7" s="39">
        <v>-79</v>
      </c>
      <c r="M7" s="39">
        <v>-8</v>
      </c>
      <c r="N7" s="39">
        <v>-6</v>
      </c>
      <c r="O7" s="39">
        <v>-21</v>
      </c>
      <c r="P7" s="39">
        <v>-19</v>
      </c>
      <c r="Q7" s="39">
        <v>-55</v>
      </c>
      <c r="R7" s="163">
        <v>-8</v>
      </c>
      <c r="S7" s="163">
        <v>-19</v>
      </c>
      <c r="T7" s="39">
        <v>-7</v>
      </c>
    </row>
    <row r="8" spans="2:20" ht="15" customHeight="1">
      <c r="B8" s="37" t="s">
        <v>118</v>
      </c>
      <c r="C8" s="38" t="s">
        <v>26</v>
      </c>
      <c r="D8" s="38" t="s">
        <v>26</v>
      </c>
      <c r="E8" s="38" t="s">
        <v>26</v>
      </c>
      <c r="F8" s="38" t="s">
        <v>26</v>
      </c>
      <c r="G8" s="38" t="s">
        <v>26</v>
      </c>
      <c r="H8" s="38" t="s">
        <v>26</v>
      </c>
      <c r="I8" s="38" t="s">
        <v>26</v>
      </c>
      <c r="J8" s="38" t="s">
        <v>26</v>
      </c>
      <c r="K8" s="38" t="s">
        <v>26</v>
      </c>
      <c r="L8" s="38" t="s">
        <v>26</v>
      </c>
      <c r="M8" s="38" t="s">
        <v>26</v>
      </c>
      <c r="N8" s="38" t="s">
        <v>26</v>
      </c>
      <c r="O8" s="38" t="s">
        <v>26</v>
      </c>
      <c r="P8" s="38" t="s">
        <v>26</v>
      </c>
      <c r="Q8" s="38" t="s">
        <v>26</v>
      </c>
      <c r="R8" s="163" t="s">
        <v>26</v>
      </c>
      <c r="S8" s="163" t="s">
        <v>26</v>
      </c>
      <c r="T8" s="38" t="s">
        <v>26</v>
      </c>
    </row>
    <row r="9" spans="2:20" ht="15" customHeight="1">
      <c r="B9" s="27" t="s">
        <v>119</v>
      </c>
      <c r="C9" s="39">
        <v>-18</v>
      </c>
      <c r="D9" s="39">
        <v>-15</v>
      </c>
      <c r="E9" s="39" t="s">
        <v>26</v>
      </c>
      <c r="F9" s="39">
        <v>-11</v>
      </c>
      <c r="G9" s="39">
        <v>-44</v>
      </c>
      <c r="H9" s="39">
        <v>-13</v>
      </c>
      <c r="I9" s="39">
        <v>-7</v>
      </c>
      <c r="J9" s="39">
        <v>-19</v>
      </c>
      <c r="K9" s="39">
        <v>-10</v>
      </c>
      <c r="L9" s="39">
        <v>-49</v>
      </c>
      <c r="M9" s="39">
        <v>-6</v>
      </c>
      <c r="N9" s="39">
        <v>-6</v>
      </c>
      <c r="O9" s="39">
        <v>-7</v>
      </c>
      <c r="P9" s="39">
        <v>-22</v>
      </c>
      <c r="Q9" s="39">
        <v>-40</v>
      </c>
      <c r="R9" s="163">
        <v>-6</v>
      </c>
      <c r="S9" s="163">
        <v>-22</v>
      </c>
      <c r="T9" s="39">
        <v>-12</v>
      </c>
    </row>
    <row r="10" spans="2:20" ht="15" customHeight="1">
      <c r="B10" s="24" t="s">
        <v>122</v>
      </c>
      <c r="C10" s="40">
        <v>-2</v>
      </c>
      <c r="D10" s="40" t="s">
        <v>26</v>
      </c>
      <c r="E10" s="40">
        <v>-1</v>
      </c>
      <c r="F10" s="40">
        <v>-1</v>
      </c>
      <c r="G10" s="40">
        <v>-4</v>
      </c>
      <c r="H10" s="40">
        <v>5</v>
      </c>
      <c r="I10" s="40">
        <v>-1</v>
      </c>
      <c r="J10" s="40">
        <v>-1</v>
      </c>
      <c r="K10" s="40">
        <v>1</v>
      </c>
      <c r="L10" s="40">
        <v>5</v>
      </c>
      <c r="M10" s="40">
        <v>-1</v>
      </c>
      <c r="N10" s="40" t="s">
        <v>26</v>
      </c>
      <c r="O10" s="40">
        <v>-2</v>
      </c>
      <c r="P10" s="40">
        <v>-2</v>
      </c>
      <c r="Q10" s="40">
        <v>-5</v>
      </c>
      <c r="R10" s="163">
        <v>-1</v>
      </c>
      <c r="S10" s="163">
        <v>-2</v>
      </c>
      <c r="T10" s="40">
        <v>-1</v>
      </c>
    </row>
    <row r="11" spans="2:20" ht="15" customHeight="1">
      <c r="B11" s="27" t="s">
        <v>300</v>
      </c>
      <c r="C11" s="39">
        <v>-5</v>
      </c>
      <c r="D11" s="39">
        <v>-1</v>
      </c>
      <c r="E11" s="39">
        <v>-2</v>
      </c>
      <c r="F11" s="39" t="s">
        <v>26</v>
      </c>
      <c r="G11" s="39">
        <v>-8</v>
      </c>
      <c r="H11" s="39">
        <v>-5</v>
      </c>
      <c r="I11" s="39">
        <v>-2</v>
      </c>
      <c r="J11" s="39">
        <v>-1</v>
      </c>
      <c r="K11" s="39">
        <v>-2</v>
      </c>
      <c r="L11" s="39">
        <v>-10</v>
      </c>
      <c r="M11" s="39">
        <v>-2</v>
      </c>
      <c r="N11" s="39">
        <v>-2</v>
      </c>
      <c r="O11" s="39">
        <v>-1</v>
      </c>
      <c r="P11" s="39">
        <v>3</v>
      </c>
      <c r="Q11" s="39">
        <v>-2</v>
      </c>
      <c r="R11" s="163">
        <v>-2</v>
      </c>
      <c r="S11" s="163">
        <v>3</v>
      </c>
      <c r="T11" s="39">
        <v>-3</v>
      </c>
    </row>
    <row r="12" spans="2:20" s="31" customFormat="1" ht="15" customHeight="1">
      <c r="B12" s="42" t="s">
        <v>127</v>
      </c>
      <c r="C12" s="68">
        <v>-46</v>
      </c>
      <c r="D12" s="75">
        <v>-19</v>
      </c>
      <c r="E12" s="75">
        <v>-8</v>
      </c>
      <c r="F12" s="75">
        <v>-108</v>
      </c>
      <c r="G12" s="75">
        <v>-181</v>
      </c>
      <c r="H12" s="68">
        <v>-70</v>
      </c>
      <c r="I12" s="68">
        <v>-14</v>
      </c>
      <c r="J12" s="68">
        <v>-25</v>
      </c>
      <c r="K12" s="68">
        <v>-25</v>
      </c>
      <c r="L12" s="68">
        <v>-134</v>
      </c>
      <c r="M12" s="68">
        <v>-17</v>
      </c>
      <c r="N12" s="68">
        <v>-15</v>
      </c>
      <c r="O12" s="68">
        <v>-31</v>
      </c>
      <c r="P12" s="68">
        <v>-39</v>
      </c>
      <c r="Q12" s="68">
        <v>-102</v>
      </c>
      <c r="R12" s="168">
        <v>-17</v>
      </c>
      <c r="S12" s="168">
        <v>-39</v>
      </c>
      <c r="T12" s="68">
        <v>-23</v>
      </c>
    </row>
    <row r="13" spans="2:20" s="31" customFormat="1" ht="15" customHeight="1">
      <c r="B13" s="83"/>
      <c r="C13" s="90"/>
      <c r="D13" s="90"/>
      <c r="E13" s="90"/>
      <c r="F13" s="90"/>
      <c r="G13" s="90"/>
      <c r="H13" s="90"/>
      <c r="I13" s="90"/>
      <c r="J13" s="90"/>
      <c r="K13" s="90"/>
      <c r="L13" s="90"/>
      <c r="M13" s="90"/>
      <c r="N13" s="90"/>
      <c r="O13" s="90"/>
      <c r="P13" s="90"/>
      <c r="Q13" s="90"/>
      <c r="R13" s="90"/>
      <c r="S13" s="90"/>
      <c r="T13" s="90"/>
    </row>
    <row r="14" spans="2:20" ht="14.25" customHeight="1">
      <c r="B14" s="177" t="s">
        <v>316</v>
      </c>
      <c r="C14" s="177"/>
      <c r="D14" s="177"/>
      <c r="E14" s="177"/>
      <c r="F14" s="177"/>
      <c r="G14" s="177"/>
      <c r="H14" s="177"/>
      <c r="I14" s="96"/>
      <c r="J14" s="96"/>
      <c r="K14" s="96"/>
      <c r="L14" s="96"/>
      <c r="M14" s="96"/>
      <c r="N14" s="96"/>
      <c r="O14" s="96"/>
      <c r="P14" s="96"/>
      <c r="Q14" s="96"/>
      <c r="R14" s="96"/>
      <c r="S14" s="96"/>
      <c r="T14" s="96"/>
    </row>
  </sheetData>
  <mergeCells count="1">
    <mergeCell ref="B14:H14"/>
  </mergeCells>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7524A-F163-4F52-A92E-EC379F5923DD}">
  <sheetPr>
    <pageSetUpPr fitToPage="1"/>
  </sheetPr>
  <dimension ref="A1:W258"/>
  <sheetViews>
    <sheetView showWhiteSpace="0" view="pageBreakPreview" zoomScaleNormal="100" zoomScaleSheetLayoutView="100" workbookViewId="0"/>
  </sheetViews>
  <sheetFormatPr defaultColWidth="0" defaultRowHeight="0" customHeight="1" zeroHeight="1"/>
  <cols>
    <col min="1" max="1" width="2.44140625" style="7" customWidth="1"/>
    <col min="2" max="2" width="34.6640625" style="7" customWidth="1"/>
    <col min="3" max="9" width="10.44140625" style="7" customWidth="1"/>
    <col min="10" max="10" width="2.44140625" style="7" customWidth="1"/>
    <col min="11" max="23" width="0" style="7" hidden="1" customWidth="1"/>
    <col min="24" max="16384" width="9.44140625" style="7" hidden="1"/>
  </cols>
  <sheetData>
    <row r="1" spans="1:9" ht="12.75">
      <c r="A1" s="6"/>
    </row>
    <row r="2" spans="1:9" ht="27" customHeight="1">
      <c r="B2" s="8" t="s">
        <v>208</v>
      </c>
    </row>
    <row r="3" spans="1:9" ht="12.75">
      <c r="B3" s="9"/>
      <c r="C3" s="9"/>
      <c r="D3" s="9"/>
      <c r="E3" s="9"/>
      <c r="F3" s="9"/>
      <c r="G3" s="9"/>
      <c r="H3" s="9"/>
      <c r="I3" s="9"/>
    </row>
    <row r="4" spans="1:9" ht="12.75"/>
    <row r="5" spans="1:9" ht="15">
      <c r="B5" s="10" t="s">
        <v>167</v>
      </c>
      <c r="C5" s="178" t="s">
        <v>15</v>
      </c>
      <c r="D5" s="178"/>
      <c r="E5" s="178"/>
      <c r="F5" s="178"/>
      <c r="G5" s="178"/>
      <c r="H5" s="178"/>
      <c r="I5" s="178"/>
    </row>
    <row r="6" spans="1:9" s="28" customFormat="1" ht="40.5">
      <c r="A6" s="7"/>
      <c r="B6" s="18"/>
      <c r="C6" s="55" t="s">
        <v>117</v>
      </c>
      <c r="D6" s="55" t="s">
        <v>118</v>
      </c>
      <c r="E6" s="55" t="s">
        <v>119</v>
      </c>
      <c r="F6" s="55" t="s">
        <v>145</v>
      </c>
      <c r="G6" s="55" t="s">
        <v>136</v>
      </c>
      <c r="H6" s="55" t="s">
        <v>137</v>
      </c>
      <c r="I6" s="55" t="s">
        <v>138</v>
      </c>
    </row>
    <row r="7" spans="1:9" ht="15">
      <c r="B7" s="22" t="s">
        <v>294</v>
      </c>
      <c r="C7" s="50">
        <v>749</v>
      </c>
      <c r="D7" s="50" t="s">
        <v>26</v>
      </c>
      <c r="E7" s="50">
        <v>304</v>
      </c>
      <c r="F7" s="50">
        <v>347</v>
      </c>
      <c r="G7" s="50">
        <v>1400</v>
      </c>
      <c r="H7" s="50">
        <v>861</v>
      </c>
      <c r="I7" s="50">
        <v>539</v>
      </c>
    </row>
    <row r="8" spans="1:9" ht="15.75" thickBot="1">
      <c r="B8" s="108" t="s">
        <v>250</v>
      </c>
      <c r="C8" s="109">
        <v>4</v>
      </c>
      <c r="D8" s="109" t="s">
        <v>26</v>
      </c>
      <c r="E8" s="109" t="s">
        <v>26</v>
      </c>
      <c r="F8" s="109" t="s">
        <v>26</v>
      </c>
      <c r="G8" s="109">
        <v>4</v>
      </c>
      <c r="H8" s="109">
        <v>4</v>
      </c>
      <c r="I8" s="109" t="s">
        <v>26</v>
      </c>
    </row>
    <row r="9" spans="1:9" ht="12.75">
      <c r="B9" s="12" t="s">
        <v>140</v>
      </c>
      <c r="C9" s="104">
        <v>17</v>
      </c>
      <c r="D9" s="104" t="s">
        <v>26</v>
      </c>
      <c r="E9" s="104">
        <v>10</v>
      </c>
      <c r="F9" s="104">
        <v>7</v>
      </c>
      <c r="G9" s="104">
        <v>34</v>
      </c>
      <c r="H9" s="104" t="s">
        <v>26</v>
      </c>
      <c r="I9" s="104" t="s">
        <v>26</v>
      </c>
    </row>
    <row r="10" spans="1:9" ht="12.75">
      <c r="B10" s="13" t="s">
        <v>141</v>
      </c>
      <c r="C10" s="52">
        <v>99</v>
      </c>
      <c r="D10" s="52" t="s">
        <v>26</v>
      </c>
      <c r="E10" s="52">
        <v>134</v>
      </c>
      <c r="F10" s="52" t="s">
        <v>26</v>
      </c>
      <c r="G10" s="52">
        <v>234</v>
      </c>
      <c r="H10" s="52" t="s">
        <v>26</v>
      </c>
      <c r="I10" s="52" t="s">
        <v>26</v>
      </c>
    </row>
    <row r="11" spans="1:9" ht="12.75">
      <c r="B11" s="14" t="s">
        <v>142</v>
      </c>
      <c r="C11" s="50">
        <v>-8</v>
      </c>
      <c r="D11" s="50" t="s">
        <v>26</v>
      </c>
      <c r="E11" s="50" t="s">
        <v>26</v>
      </c>
      <c r="F11" s="50" t="s">
        <v>26</v>
      </c>
      <c r="G11" s="50">
        <v>-8</v>
      </c>
      <c r="H11" s="50" t="s">
        <v>26</v>
      </c>
      <c r="I11" s="50" t="s">
        <v>26</v>
      </c>
    </row>
    <row r="12" spans="1:9" ht="13.5" thickBot="1">
      <c r="B12" s="107" t="s">
        <v>143</v>
      </c>
      <c r="C12" s="105">
        <v>-75</v>
      </c>
      <c r="D12" s="105" t="s">
        <v>26</v>
      </c>
      <c r="E12" s="105">
        <v>-24</v>
      </c>
      <c r="F12" s="105">
        <v>-17</v>
      </c>
      <c r="G12" s="105">
        <v>-117</v>
      </c>
      <c r="H12" s="105" t="s">
        <v>26</v>
      </c>
      <c r="I12" s="105" t="s">
        <v>26</v>
      </c>
    </row>
    <row r="13" spans="1:9" ht="12.75">
      <c r="B13" s="22" t="s">
        <v>248</v>
      </c>
      <c r="C13" s="50">
        <v>716</v>
      </c>
      <c r="D13" s="50">
        <v>2116</v>
      </c>
      <c r="E13" s="50">
        <v>184</v>
      </c>
      <c r="F13" s="50">
        <v>357</v>
      </c>
      <c r="G13" s="50">
        <v>3372</v>
      </c>
      <c r="H13" s="50">
        <v>2064</v>
      </c>
      <c r="I13" s="50">
        <v>1308</v>
      </c>
    </row>
    <row r="14" spans="1:9" ht="15.75" thickBot="1">
      <c r="B14" s="108" t="s">
        <v>250</v>
      </c>
      <c r="C14" s="109">
        <v>5</v>
      </c>
      <c r="D14" s="109">
        <v>1173</v>
      </c>
      <c r="E14" s="109" t="s">
        <v>26</v>
      </c>
      <c r="F14" s="109" t="s">
        <v>26</v>
      </c>
      <c r="G14" s="109">
        <v>1178</v>
      </c>
      <c r="H14" s="109">
        <v>723</v>
      </c>
      <c r="I14" s="109">
        <v>455</v>
      </c>
    </row>
    <row r="15" spans="1:9" ht="12.75">
      <c r="B15" s="12" t="s">
        <v>140</v>
      </c>
      <c r="C15" s="104">
        <v>-15</v>
      </c>
      <c r="D15" s="104">
        <v>33</v>
      </c>
      <c r="E15" s="104">
        <v>-3</v>
      </c>
      <c r="F15" s="104">
        <v>10</v>
      </c>
      <c r="G15" s="104">
        <v>25</v>
      </c>
      <c r="H15" s="104" t="s">
        <v>26</v>
      </c>
      <c r="I15" s="104" t="s">
        <v>26</v>
      </c>
    </row>
    <row r="16" spans="1:9" ht="12.75">
      <c r="B16" s="13" t="s">
        <v>141</v>
      </c>
      <c r="C16" s="52">
        <v>4</v>
      </c>
      <c r="D16" s="52">
        <v>40</v>
      </c>
      <c r="E16" s="52">
        <v>3</v>
      </c>
      <c r="F16" s="52" t="s">
        <v>26</v>
      </c>
      <c r="G16" s="52">
        <v>47</v>
      </c>
      <c r="H16" s="52" t="s">
        <v>26</v>
      </c>
      <c r="I16" s="52" t="s">
        <v>26</v>
      </c>
    </row>
    <row r="17" spans="2:9" ht="12.75">
      <c r="B17" s="14" t="s">
        <v>142</v>
      </c>
      <c r="C17" s="50">
        <v>-18</v>
      </c>
      <c r="D17" s="50">
        <v>-1</v>
      </c>
      <c r="E17" s="50">
        <v>-3</v>
      </c>
      <c r="F17" s="50" t="s">
        <v>26</v>
      </c>
      <c r="G17" s="50">
        <v>-22</v>
      </c>
      <c r="H17" s="50" t="s">
        <v>26</v>
      </c>
      <c r="I17" s="50" t="s">
        <v>26</v>
      </c>
    </row>
    <row r="18" spans="2:9" ht="13.5" thickBot="1">
      <c r="B18" s="107" t="s">
        <v>143</v>
      </c>
      <c r="C18" s="105">
        <v>-75</v>
      </c>
      <c r="D18" s="105">
        <v>-111</v>
      </c>
      <c r="E18" s="105">
        <v>-25</v>
      </c>
      <c r="F18" s="105">
        <v>-20</v>
      </c>
      <c r="G18" s="105">
        <v>-231</v>
      </c>
      <c r="H18" s="105" t="s">
        <v>26</v>
      </c>
      <c r="I18" s="105" t="s">
        <v>26</v>
      </c>
    </row>
    <row r="19" spans="2:9" ht="12.75">
      <c r="B19" s="106" t="s">
        <v>139</v>
      </c>
      <c r="C19" s="50">
        <v>820</v>
      </c>
      <c r="D19" s="50">
        <v>2155</v>
      </c>
      <c r="E19" s="50">
        <v>212</v>
      </c>
      <c r="F19" s="50">
        <v>367</v>
      </c>
      <c r="G19" s="50">
        <v>3554</v>
      </c>
      <c r="H19" s="50">
        <v>1789</v>
      </c>
      <c r="I19" s="50">
        <v>1766</v>
      </c>
    </row>
    <row r="20" spans="2:9" ht="15.75" thickBot="1">
      <c r="B20" s="108" t="s">
        <v>250</v>
      </c>
      <c r="C20" s="109">
        <v>7</v>
      </c>
      <c r="D20" s="109">
        <v>1246</v>
      </c>
      <c r="E20" s="109" t="s">
        <v>26</v>
      </c>
      <c r="F20" s="109" t="s">
        <v>26</v>
      </c>
      <c r="G20" s="109">
        <v>1253</v>
      </c>
      <c r="H20" s="109">
        <v>365</v>
      </c>
      <c r="I20" s="109">
        <v>887</v>
      </c>
    </row>
    <row r="21" spans="2:9" ht="12.75">
      <c r="B21" s="85"/>
      <c r="C21" s="86"/>
      <c r="D21" s="86"/>
      <c r="E21" s="86"/>
      <c r="F21" s="86"/>
      <c r="G21" s="86"/>
      <c r="H21" s="86"/>
      <c r="I21" s="87"/>
    </row>
    <row r="22" spans="2:9" ht="12.75">
      <c r="B22" s="34" t="s">
        <v>207</v>
      </c>
      <c r="C22" s="86"/>
      <c r="D22" s="86"/>
      <c r="E22" s="86"/>
      <c r="F22" s="86"/>
      <c r="G22" s="86"/>
      <c r="H22" s="86"/>
      <c r="I22" s="87"/>
    </row>
    <row r="23" spans="2:9" ht="12.75">
      <c r="B23" s="88" t="s">
        <v>128</v>
      </c>
      <c r="C23" s="86"/>
      <c r="D23" s="86"/>
      <c r="E23" s="86"/>
      <c r="F23" s="86"/>
      <c r="G23" s="86"/>
      <c r="H23" s="86"/>
      <c r="I23" s="87"/>
    </row>
    <row r="24" spans="2:9" ht="12.75">
      <c r="B24" s="100" t="s">
        <v>249</v>
      </c>
      <c r="C24" s="86"/>
      <c r="D24" s="86"/>
      <c r="E24" s="86"/>
      <c r="F24" s="86"/>
      <c r="G24" s="86"/>
      <c r="H24" s="86"/>
      <c r="I24" s="87"/>
    </row>
    <row r="25" spans="2:9" ht="12.75">
      <c r="B25" s="100" t="s">
        <v>295</v>
      </c>
      <c r="C25" s="86"/>
      <c r="D25" s="86"/>
      <c r="E25" s="86"/>
      <c r="F25" s="86"/>
      <c r="G25" s="86"/>
      <c r="H25" s="86"/>
      <c r="I25" s="87"/>
    </row>
    <row r="26" spans="2:9" ht="12.75">
      <c r="B26" s="88"/>
      <c r="C26" s="86"/>
      <c r="D26" s="86"/>
      <c r="E26" s="86"/>
      <c r="F26" s="86"/>
      <c r="G26" s="86"/>
      <c r="H26" s="86"/>
      <c r="I26" s="87"/>
    </row>
    <row r="27" spans="2:9" ht="15">
      <c r="B27" s="10" t="s">
        <v>167</v>
      </c>
      <c r="C27" s="178" t="s">
        <v>17</v>
      </c>
      <c r="D27" s="178"/>
      <c r="E27" s="178"/>
      <c r="F27" s="178"/>
      <c r="G27" s="178"/>
      <c r="H27" s="178"/>
      <c r="I27" s="178"/>
    </row>
    <row r="28" spans="2:9" s="28" customFormat="1" ht="40.5">
      <c r="B28" s="18"/>
      <c r="C28" s="55" t="s">
        <v>117</v>
      </c>
      <c r="D28" s="55" t="s">
        <v>118</v>
      </c>
      <c r="E28" s="55" t="s">
        <v>119</v>
      </c>
      <c r="F28" s="55" t="s">
        <v>145</v>
      </c>
      <c r="G28" s="55" t="s">
        <v>136</v>
      </c>
      <c r="H28" s="55" t="s">
        <v>137</v>
      </c>
      <c r="I28" s="55" t="s">
        <v>138</v>
      </c>
    </row>
    <row r="29" spans="2:9" ht="15">
      <c r="B29" s="22" t="s">
        <v>294</v>
      </c>
      <c r="C29" s="50">
        <v>407</v>
      </c>
      <c r="D29" s="50" t="s">
        <v>26</v>
      </c>
      <c r="E29" s="50">
        <v>268</v>
      </c>
      <c r="F29" s="50">
        <v>181</v>
      </c>
      <c r="G29" s="50">
        <v>855</v>
      </c>
      <c r="H29" s="50">
        <v>532</v>
      </c>
      <c r="I29" s="50">
        <v>323</v>
      </c>
    </row>
    <row r="30" spans="2:9" ht="15.75" thickBot="1">
      <c r="B30" s="108" t="s">
        <v>250</v>
      </c>
      <c r="C30" s="109">
        <v>4</v>
      </c>
      <c r="D30" s="109" t="s">
        <v>26</v>
      </c>
      <c r="E30" s="109" t="s">
        <v>26</v>
      </c>
      <c r="F30" s="109" t="s">
        <v>26</v>
      </c>
      <c r="G30" s="109">
        <v>4</v>
      </c>
      <c r="H30" s="109">
        <v>4</v>
      </c>
      <c r="I30" s="109" t="s">
        <v>26</v>
      </c>
    </row>
    <row r="31" spans="2:9" ht="12.75">
      <c r="B31" s="12" t="s">
        <v>140</v>
      </c>
      <c r="C31" s="104">
        <v>7</v>
      </c>
      <c r="D31" s="104" t="s">
        <v>26</v>
      </c>
      <c r="E31" s="104">
        <v>9</v>
      </c>
      <c r="F31" s="104">
        <v>8</v>
      </c>
      <c r="G31" s="104">
        <v>25</v>
      </c>
      <c r="H31" s="104" t="s">
        <v>26</v>
      </c>
      <c r="I31" s="104" t="s">
        <v>26</v>
      </c>
    </row>
    <row r="32" spans="2:9" ht="12.75">
      <c r="B32" s="13" t="s">
        <v>141</v>
      </c>
      <c r="C32" s="52">
        <v>78</v>
      </c>
      <c r="D32" s="52" t="s">
        <v>26</v>
      </c>
      <c r="E32" s="52">
        <v>123</v>
      </c>
      <c r="F32" s="52" t="s">
        <v>26</v>
      </c>
      <c r="G32" s="52">
        <v>201</v>
      </c>
      <c r="H32" s="52" t="s">
        <v>26</v>
      </c>
      <c r="I32" s="52" t="s">
        <v>26</v>
      </c>
    </row>
    <row r="33" spans="2:9" ht="12.75">
      <c r="B33" s="14" t="s">
        <v>142</v>
      </c>
      <c r="C33" s="50">
        <v>1</v>
      </c>
      <c r="D33" s="50" t="s">
        <v>26</v>
      </c>
      <c r="E33" s="50" t="s">
        <v>26</v>
      </c>
      <c r="F33" s="50" t="s">
        <v>26</v>
      </c>
      <c r="G33" s="50">
        <v>1</v>
      </c>
      <c r="H33" s="50" t="s">
        <v>26</v>
      </c>
      <c r="I33" s="50" t="s">
        <v>26</v>
      </c>
    </row>
    <row r="34" spans="2:9" ht="13.5" thickBot="1">
      <c r="B34" s="107" t="s">
        <v>143</v>
      </c>
      <c r="C34" s="105">
        <v>-41</v>
      </c>
      <c r="D34" s="105" t="s">
        <v>26</v>
      </c>
      <c r="E34" s="105">
        <v>-22</v>
      </c>
      <c r="F34" s="105">
        <v>-15</v>
      </c>
      <c r="G34" s="105">
        <v>-77</v>
      </c>
      <c r="H34" s="105" t="s">
        <v>26</v>
      </c>
      <c r="I34" s="105" t="s">
        <v>26</v>
      </c>
    </row>
    <row r="35" spans="2:9" ht="12.75">
      <c r="B35" s="22" t="s">
        <v>139</v>
      </c>
      <c r="C35" s="50">
        <v>361</v>
      </c>
      <c r="D35" s="50">
        <v>1673</v>
      </c>
      <c r="E35" s="50">
        <v>157</v>
      </c>
      <c r="F35" s="50">
        <v>187</v>
      </c>
      <c r="G35" s="50">
        <v>2378</v>
      </c>
      <c r="H35" s="50">
        <v>1551</v>
      </c>
      <c r="I35" s="50">
        <v>826</v>
      </c>
    </row>
    <row r="36" spans="2:9" ht="15.75" thickBot="1">
      <c r="B36" s="108" t="s">
        <v>250</v>
      </c>
      <c r="C36" s="109">
        <v>5</v>
      </c>
      <c r="D36" s="109">
        <v>1005</v>
      </c>
      <c r="E36" s="109" t="s">
        <v>26</v>
      </c>
      <c r="F36" s="109" t="s">
        <v>26</v>
      </c>
      <c r="G36" s="109">
        <v>1010</v>
      </c>
      <c r="H36" s="109">
        <v>669</v>
      </c>
      <c r="I36" s="109">
        <v>341</v>
      </c>
    </row>
    <row r="37" spans="2:9" ht="12.75">
      <c r="B37" s="12" t="s">
        <v>140</v>
      </c>
      <c r="C37" s="104">
        <v>1</v>
      </c>
      <c r="D37" s="104">
        <v>20</v>
      </c>
      <c r="E37" s="104">
        <v>-3</v>
      </c>
      <c r="F37" s="104">
        <v>-2</v>
      </c>
      <c r="G37" s="104">
        <v>16</v>
      </c>
      <c r="H37" s="104" t="s">
        <v>26</v>
      </c>
      <c r="I37" s="104" t="s">
        <v>26</v>
      </c>
    </row>
    <row r="38" spans="2:9" ht="12.75">
      <c r="B38" s="13" t="s">
        <v>141</v>
      </c>
      <c r="C38" s="52">
        <v>3</v>
      </c>
      <c r="D38" s="52">
        <v>29</v>
      </c>
      <c r="E38" s="52" t="s">
        <v>26</v>
      </c>
      <c r="F38" s="52" t="s">
        <v>26</v>
      </c>
      <c r="G38" s="52">
        <v>32</v>
      </c>
      <c r="H38" s="52" t="s">
        <v>26</v>
      </c>
      <c r="I38" s="52" t="s">
        <v>26</v>
      </c>
    </row>
    <row r="39" spans="2:9" ht="12.75">
      <c r="B39" s="14" t="s">
        <v>142</v>
      </c>
      <c r="C39" s="50">
        <v>10</v>
      </c>
      <c r="D39" s="50" t="s">
        <v>26</v>
      </c>
      <c r="E39" s="50" t="s">
        <v>26</v>
      </c>
      <c r="F39" s="50" t="s">
        <v>26</v>
      </c>
      <c r="G39" s="50">
        <v>-11</v>
      </c>
      <c r="H39" s="50" t="s">
        <v>26</v>
      </c>
      <c r="I39" s="50" t="s">
        <v>26</v>
      </c>
    </row>
    <row r="40" spans="2:9" ht="13.5" thickBot="1">
      <c r="B40" s="107" t="s">
        <v>143</v>
      </c>
      <c r="C40" s="105">
        <v>-39</v>
      </c>
      <c r="D40" s="105">
        <v>-88</v>
      </c>
      <c r="E40" s="105">
        <v>-23</v>
      </c>
      <c r="F40" s="105">
        <v>-16</v>
      </c>
      <c r="G40" s="105">
        <v>-165</v>
      </c>
      <c r="H40" s="105" t="s">
        <v>26</v>
      </c>
      <c r="I40" s="105" t="s">
        <v>26</v>
      </c>
    </row>
    <row r="41" spans="2:9" ht="12.75">
      <c r="B41" s="106" t="s">
        <v>144</v>
      </c>
      <c r="C41" s="50">
        <v>406</v>
      </c>
      <c r="D41" s="50">
        <v>1713</v>
      </c>
      <c r="E41" s="50">
        <v>183</v>
      </c>
      <c r="F41" s="50">
        <v>205</v>
      </c>
      <c r="G41" s="50">
        <v>2507</v>
      </c>
      <c r="H41" s="50">
        <v>1300</v>
      </c>
      <c r="I41" s="50">
        <v>1207</v>
      </c>
    </row>
    <row r="42" spans="2:9" ht="15.75" thickBot="1">
      <c r="B42" s="108" t="s">
        <v>250</v>
      </c>
      <c r="C42" s="109">
        <v>6</v>
      </c>
      <c r="D42" s="109">
        <v>1071</v>
      </c>
      <c r="E42" s="109" t="s">
        <v>26</v>
      </c>
      <c r="F42" s="109" t="s">
        <v>26</v>
      </c>
      <c r="G42" s="109">
        <v>1078</v>
      </c>
      <c r="H42" s="109">
        <v>364</v>
      </c>
      <c r="I42" s="109">
        <v>714</v>
      </c>
    </row>
    <row r="43" spans="2:9" ht="12.75">
      <c r="B43" s="85"/>
      <c r="C43" s="86"/>
      <c r="D43" s="86"/>
      <c r="E43" s="86"/>
      <c r="F43" s="86"/>
      <c r="G43" s="86"/>
      <c r="H43" s="86"/>
      <c r="I43" s="87"/>
    </row>
    <row r="44" spans="2:9" ht="12.75">
      <c r="B44" s="34" t="s">
        <v>207</v>
      </c>
      <c r="C44" s="86"/>
      <c r="D44" s="86"/>
      <c r="E44" s="86"/>
      <c r="F44" s="86"/>
      <c r="G44" s="86"/>
      <c r="H44" s="86"/>
      <c r="I44" s="87"/>
    </row>
    <row r="45" spans="2:9" ht="12.75">
      <c r="B45" s="88" t="s">
        <v>128</v>
      </c>
      <c r="C45" s="86"/>
      <c r="D45" s="86"/>
      <c r="E45" s="86"/>
      <c r="F45" s="86"/>
      <c r="G45" s="86"/>
      <c r="H45" s="86"/>
      <c r="I45" s="87"/>
    </row>
    <row r="46" spans="2:9" ht="12.75">
      <c r="B46" s="100" t="s">
        <v>249</v>
      </c>
      <c r="C46" s="86"/>
      <c r="D46" s="86"/>
      <c r="E46" s="86"/>
      <c r="F46" s="86"/>
      <c r="G46" s="86"/>
      <c r="H46" s="86"/>
      <c r="I46" s="87"/>
    </row>
    <row r="47" spans="2:9" ht="12.75">
      <c r="B47" s="100" t="s">
        <v>295</v>
      </c>
      <c r="C47" s="86"/>
      <c r="D47" s="86"/>
      <c r="E47" s="86"/>
      <c r="F47" s="86"/>
      <c r="G47" s="86"/>
      <c r="H47" s="86"/>
      <c r="I47" s="87"/>
    </row>
    <row r="48" spans="2:9" ht="12.75"/>
    <row r="49" spans="2:9" ht="15">
      <c r="B49" s="10" t="s">
        <v>167</v>
      </c>
      <c r="C49" s="178" t="s">
        <v>16</v>
      </c>
      <c r="D49" s="178"/>
      <c r="E49" s="178"/>
      <c r="F49" s="178"/>
      <c r="G49" s="178"/>
      <c r="H49" s="178"/>
      <c r="I49" s="178"/>
    </row>
    <row r="50" spans="2:9" ht="40.5">
      <c r="B50" s="18"/>
      <c r="C50" s="55" t="s">
        <v>117</v>
      </c>
      <c r="D50" s="55" t="s">
        <v>118</v>
      </c>
      <c r="E50" s="55" t="s">
        <v>119</v>
      </c>
      <c r="F50" s="55" t="s">
        <v>145</v>
      </c>
      <c r="G50" s="55" t="s">
        <v>136</v>
      </c>
      <c r="H50" s="55" t="s">
        <v>137</v>
      </c>
      <c r="I50" s="55" t="s">
        <v>138</v>
      </c>
    </row>
    <row r="51" spans="2:9" ht="15">
      <c r="B51" s="22" t="s">
        <v>294</v>
      </c>
      <c r="C51" s="50">
        <v>342</v>
      </c>
      <c r="D51" s="50" t="s">
        <v>26</v>
      </c>
      <c r="E51" s="50">
        <v>36</v>
      </c>
      <c r="F51" s="50">
        <v>166</v>
      </c>
      <c r="G51" s="50">
        <v>544</v>
      </c>
      <c r="H51" s="50">
        <v>329</v>
      </c>
      <c r="I51" s="50">
        <v>215</v>
      </c>
    </row>
    <row r="52" spans="2:9" ht="15.75" thickBot="1">
      <c r="B52" s="108" t="s">
        <v>250</v>
      </c>
      <c r="C52" s="109" t="s">
        <v>26</v>
      </c>
      <c r="D52" s="109" t="s">
        <v>26</v>
      </c>
      <c r="E52" s="109" t="s">
        <v>26</v>
      </c>
      <c r="F52" s="109" t="s">
        <v>26</v>
      </c>
      <c r="G52" s="109" t="s">
        <v>26</v>
      </c>
      <c r="H52" s="109" t="s">
        <v>26</v>
      </c>
      <c r="I52" s="109" t="s">
        <v>26</v>
      </c>
    </row>
    <row r="53" spans="2:9" ht="12.75">
      <c r="B53" s="12" t="s">
        <v>140</v>
      </c>
      <c r="C53" s="104">
        <v>9</v>
      </c>
      <c r="D53" s="104" t="s">
        <v>26</v>
      </c>
      <c r="E53" s="104" t="s">
        <v>26</v>
      </c>
      <c r="F53" s="104">
        <v>-1</v>
      </c>
      <c r="G53" s="104">
        <v>9</v>
      </c>
      <c r="H53" s="104" t="s">
        <v>26</v>
      </c>
      <c r="I53" s="104" t="s">
        <v>26</v>
      </c>
    </row>
    <row r="54" spans="2:9" ht="12.75">
      <c r="B54" s="13" t="s">
        <v>141</v>
      </c>
      <c r="C54" s="52">
        <v>21</v>
      </c>
      <c r="D54" s="52" t="s">
        <v>26</v>
      </c>
      <c r="E54" s="52">
        <v>11</v>
      </c>
      <c r="F54" s="52" t="s">
        <v>26</v>
      </c>
      <c r="G54" s="52">
        <v>33</v>
      </c>
      <c r="H54" s="52" t="s">
        <v>26</v>
      </c>
      <c r="I54" s="52" t="s">
        <v>26</v>
      </c>
    </row>
    <row r="55" spans="2:9" ht="12.75">
      <c r="B55" s="14" t="s">
        <v>142</v>
      </c>
      <c r="C55" s="50">
        <v>-9</v>
      </c>
      <c r="D55" s="50" t="s">
        <v>26</v>
      </c>
      <c r="E55" s="50" t="s">
        <v>26</v>
      </c>
      <c r="F55" s="50" t="s">
        <v>26</v>
      </c>
      <c r="G55" s="50">
        <v>-9</v>
      </c>
      <c r="H55" s="50" t="s">
        <v>26</v>
      </c>
      <c r="I55" s="50" t="s">
        <v>26</v>
      </c>
    </row>
    <row r="56" spans="2:9" ht="13.5" thickBot="1">
      <c r="B56" s="107" t="s">
        <v>143</v>
      </c>
      <c r="C56" s="105">
        <v>-35</v>
      </c>
      <c r="D56" s="105" t="s">
        <v>26</v>
      </c>
      <c r="E56" s="105">
        <v>-3</v>
      </c>
      <c r="F56" s="105">
        <v>-2</v>
      </c>
      <c r="G56" s="105">
        <v>-40</v>
      </c>
      <c r="H56" s="105" t="s">
        <v>26</v>
      </c>
      <c r="I56" s="105" t="s">
        <v>26</v>
      </c>
    </row>
    <row r="57" spans="2:9" ht="12.75">
      <c r="B57" s="22" t="s">
        <v>139</v>
      </c>
      <c r="C57" s="50">
        <v>355</v>
      </c>
      <c r="D57" s="50">
        <v>443</v>
      </c>
      <c r="E57" s="50">
        <v>27</v>
      </c>
      <c r="F57" s="50">
        <v>169</v>
      </c>
      <c r="G57" s="50">
        <v>995</v>
      </c>
      <c r="H57" s="50">
        <v>513</v>
      </c>
      <c r="I57" s="50">
        <v>482</v>
      </c>
    </row>
    <row r="58" spans="2:9" ht="15.75" thickBot="1">
      <c r="B58" s="108" t="s">
        <v>250</v>
      </c>
      <c r="C58" s="109" t="s">
        <v>26</v>
      </c>
      <c r="D58" s="109">
        <v>168</v>
      </c>
      <c r="E58" s="109" t="s">
        <v>26</v>
      </c>
      <c r="F58" s="109" t="s">
        <v>26</v>
      </c>
      <c r="G58" s="109">
        <v>168</v>
      </c>
      <c r="H58" s="109">
        <v>55</v>
      </c>
      <c r="I58" s="109">
        <v>114</v>
      </c>
    </row>
    <row r="59" spans="2:9" ht="12.75">
      <c r="B59" s="12" t="s">
        <v>140</v>
      </c>
      <c r="C59" s="104">
        <v>-16</v>
      </c>
      <c r="D59" s="104">
        <v>14</v>
      </c>
      <c r="E59" s="104" t="s">
        <v>26</v>
      </c>
      <c r="F59" s="104">
        <v>12</v>
      </c>
      <c r="G59" s="104">
        <v>10</v>
      </c>
      <c r="H59" s="104" t="s">
        <v>26</v>
      </c>
      <c r="I59" s="104" t="s">
        <v>26</v>
      </c>
    </row>
    <row r="60" spans="2:9" ht="12.75">
      <c r="B60" s="13" t="s">
        <v>141</v>
      </c>
      <c r="C60" s="52">
        <v>1</v>
      </c>
      <c r="D60" s="52">
        <v>11</v>
      </c>
      <c r="E60" s="52">
        <v>3</v>
      </c>
      <c r="F60" s="52" t="s">
        <v>26</v>
      </c>
      <c r="G60" s="52">
        <v>14</v>
      </c>
      <c r="H60" s="52" t="s">
        <v>26</v>
      </c>
      <c r="I60" s="52" t="s">
        <v>26</v>
      </c>
    </row>
    <row r="61" spans="2:9" ht="12.75">
      <c r="B61" s="14" t="s">
        <v>142</v>
      </c>
      <c r="C61" s="50">
        <v>-7</v>
      </c>
      <c r="D61" s="50">
        <v>-1</v>
      </c>
      <c r="E61" s="50">
        <v>-3</v>
      </c>
      <c r="F61" s="50" t="s">
        <v>26</v>
      </c>
      <c r="G61" s="50">
        <v>-11</v>
      </c>
      <c r="H61" s="50" t="s">
        <v>26</v>
      </c>
      <c r="I61" s="50" t="s">
        <v>26</v>
      </c>
    </row>
    <row r="62" spans="2:9" ht="13.5" thickBot="1">
      <c r="B62" s="107" t="s">
        <v>143</v>
      </c>
      <c r="C62" s="105">
        <v>-37</v>
      </c>
      <c r="D62" s="105">
        <v>-22</v>
      </c>
      <c r="E62" s="105">
        <v>-3</v>
      </c>
      <c r="F62" s="105">
        <v>-5</v>
      </c>
      <c r="G62" s="105">
        <v>-66</v>
      </c>
      <c r="H62" s="105" t="s">
        <v>26</v>
      </c>
      <c r="I62" s="105" t="s">
        <v>26</v>
      </c>
    </row>
    <row r="63" spans="2:9" ht="12.75">
      <c r="B63" s="106" t="s">
        <v>144</v>
      </c>
      <c r="C63" s="50">
        <v>414</v>
      </c>
      <c r="D63" s="50">
        <v>442</v>
      </c>
      <c r="E63" s="50">
        <v>30</v>
      </c>
      <c r="F63" s="50">
        <v>162</v>
      </c>
      <c r="G63" s="50">
        <v>1048</v>
      </c>
      <c r="H63" s="50">
        <v>489</v>
      </c>
      <c r="I63" s="50">
        <v>559</v>
      </c>
    </row>
    <row r="64" spans="2:9" ht="15.75" thickBot="1">
      <c r="B64" s="108" t="s">
        <v>250</v>
      </c>
      <c r="C64" s="155" t="s">
        <v>26</v>
      </c>
      <c r="D64" s="109">
        <v>175</v>
      </c>
      <c r="E64" s="109" t="s">
        <v>26</v>
      </c>
      <c r="F64" s="109" t="s">
        <v>26</v>
      </c>
      <c r="G64" s="109">
        <v>175</v>
      </c>
      <c r="H64" s="155" t="s">
        <v>26</v>
      </c>
      <c r="I64" s="109">
        <v>173</v>
      </c>
    </row>
    <row r="65" spans="2:9" ht="12.75">
      <c r="B65" s="85"/>
      <c r="C65" s="86"/>
      <c r="D65" s="86"/>
      <c r="E65" s="86"/>
      <c r="F65" s="86"/>
      <c r="G65" s="86"/>
      <c r="H65" s="86"/>
      <c r="I65" s="87"/>
    </row>
    <row r="66" spans="2:9" ht="12.75">
      <c r="B66" s="34" t="s">
        <v>207</v>
      </c>
      <c r="C66" s="86"/>
      <c r="D66" s="86"/>
      <c r="E66" s="86"/>
      <c r="F66" s="86"/>
      <c r="G66" s="86"/>
      <c r="H66" s="86"/>
      <c r="I66" s="87"/>
    </row>
    <row r="67" spans="2:9" ht="12.75">
      <c r="B67" s="88" t="s">
        <v>128</v>
      </c>
      <c r="C67" s="86"/>
      <c r="D67" s="86"/>
      <c r="E67" s="86"/>
      <c r="F67" s="86"/>
      <c r="G67" s="86"/>
      <c r="H67" s="86"/>
      <c r="I67" s="87"/>
    </row>
    <row r="68" spans="2:9" ht="12.75">
      <c r="B68" s="100" t="s">
        <v>249</v>
      </c>
      <c r="C68" s="86"/>
      <c r="D68" s="86"/>
      <c r="E68" s="86"/>
      <c r="F68" s="86"/>
      <c r="G68" s="86"/>
      <c r="H68" s="86"/>
      <c r="I68" s="87"/>
    </row>
    <row r="69" spans="2:9" ht="12.75">
      <c r="B69" s="100" t="s">
        <v>295</v>
      </c>
      <c r="C69" s="86"/>
      <c r="D69" s="86"/>
      <c r="E69" s="86"/>
      <c r="F69" s="86"/>
      <c r="G69" s="86"/>
      <c r="H69" s="86"/>
      <c r="I69" s="87"/>
    </row>
    <row r="70" spans="2:9" ht="12.75">
      <c r="B70" s="100"/>
      <c r="C70" s="86"/>
      <c r="D70" s="86"/>
      <c r="E70" s="86"/>
      <c r="F70" s="86"/>
      <c r="G70" s="86"/>
      <c r="H70" s="86"/>
      <c r="I70" s="87"/>
    </row>
    <row r="71" spans="2:9" ht="12.75"/>
    <row r="72" spans="2:9" ht="12.75"/>
    <row r="73" spans="2:9" ht="12.75"/>
    <row r="74" spans="2:9" ht="12.75"/>
    <row r="75" spans="2:9" ht="12.75"/>
    <row r="76" spans="2:9" ht="12.75"/>
    <row r="77" spans="2:9" ht="12.75"/>
    <row r="78" spans="2:9" ht="12.75"/>
    <row r="79" spans="2:9" ht="12.75"/>
    <row r="80" spans="2:9" ht="12.75"/>
    <row r="81" ht="12.75"/>
    <row r="82" ht="12.75"/>
    <row r="118" ht="12.75" customHeight="1"/>
    <row r="119" ht="12.75" customHeight="1"/>
    <row r="120" ht="12.75" customHeight="1"/>
    <row r="121" ht="12.75" customHeight="1"/>
    <row r="122" ht="12.75" customHeight="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sheetData>
  <mergeCells count="3">
    <mergeCell ref="C5:I5"/>
    <mergeCell ref="C27:I27"/>
    <mergeCell ref="C49:I49"/>
  </mergeCells>
  <pageMargins left="0.25" right="0.25" top="0.75" bottom="0.75" header="0.3" footer="0.3"/>
  <pageSetup paperSize="9" scale="73"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rowBreaks count="1" manualBreakCount="1">
    <brk id="47"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D340"/>
  <sheetViews>
    <sheetView view="pageBreakPreview" zoomScale="90" zoomScaleNormal="100" zoomScaleSheetLayoutView="90" workbookViewId="0"/>
  </sheetViews>
  <sheetFormatPr defaultColWidth="0" defaultRowHeight="12.75" zeroHeight="1" outlineLevelCol="1"/>
  <cols>
    <col min="1" max="1" width="2.44140625" style="7" customWidth="1"/>
    <col min="2" max="2" width="50.66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0" width="0" style="7" hidden="1" customWidth="1"/>
    <col min="31" max="16384" width="9.44140625" style="7" hidden="1"/>
  </cols>
  <sheetData>
    <row r="1" spans="1:20">
      <c r="A1" s="6"/>
    </row>
    <row r="2" spans="1:20" ht="27" customHeight="1">
      <c r="B2" s="8" t="s">
        <v>217</v>
      </c>
      <c r="E2" s="8"/>
      <c r="F2" s="8"/>
    </row>
    <row r="3" spans="1:20">
      <c r="B3" s="9"/>
      <c r="C3" s="9"/>
      <c r="D3" s="9"/>
      <c r="E3" s="9"/>
      <c r="F3" s="9"/>
      <c r="G3" s="9"/>
      <c r="H3" s="9"/>
      <c r="I3" s="9"/>
      <c r="J3" s="9"/>
      <c r="K3" s="9"/>
      <c r="L3" s="9"/>
      <c r="M3" s="9"/>
      <c r="N3" s="9"/>
      <c r="O3" s="9"/>
      <c r="P3" s="9"/>
      <c r="Q3" s="9"/>
      <c r="R3" s="9"/>
      <c r="S3" s="9"/>
      <c r="T3" s="9"/>
    </row>
    <row r="4" spans="1:20"/>
    <row r="5" spans="1:20" ht="25.5">
      <c r="B5" s="80"/>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1:20" ht="12.75" customHeight="1">
      <c r="B6" s="114"/>
      <c r="C6" s="115"/>
      <c r="D6" s="115"/>
      <c r="E6" s="114"/>
      <c r="F6" s="114"/>
      <c r="G6" s="114"/>
      <c r="H6" s="114"/>
      <c r="I6" s="114"/>
      <c r="J6" s="114"/>
      <c r="K6" s="114"/>
      <c r="L6" s="114"/>
      <c r="M6" s="114"/>
      <c r="N6" s="114"/>
      <c r="O6" s="114"/>
      <c r="P6" s="114"/>
      <c r="Q6" s="114"/>
      <c r="R6" s="164"/>
      <c r="S6" s="164"/>
      <c r="T6" s="114"/>
    </row>
    <row r="7" spans="1:20">
      <c r="B7" s="32" t="s">
        <v>12</v>
      </c>
      <c r="C7" s="76"/>
      <c r="D7" s="76"/>
      <c r="E7" s="113"/>
      <c r="F7" s="113"/>
      <c r="G7" s="76"/>
      <c r="H7" s="127"/>
      <c r="I7" s="127"/>
      <c r="J7" s="127"/>
      <c r="K7" s="127"/>
      <c r="L7" s="127"/>
      <c r="M7" s="127"/>
      <c r="N7" s="127"/>
      <c r="O7" s="127"/>
      <c r="P7" s="127"/>
      <c r="Q7" s="127"/>
      <c r="R7" s="165"/>
      <c r="S7" s="165"/>
      <c r="T7" s="127"/>
    </row>
    <row r="8" spans="1:20" ht="15">
      <c r="B8" s="12" t="s">
        <v>181</v>
      </c>
      <c r="C8" s="50">
        <v>479</v>
      </c>
      <c r="D8" s="50">
        <v>265</v>
      </c>
      <c r="E8" s="50">
        <v>399</v>
      </c>
      <c r="F8" s="50">
        <v>500</v>
      </c>
      <c r="G8" s="50">
        <v>1643</v>
      </c>
      <c r="H8" s="50">
        <v>704</v>
      </c>
      <c r="I8" s="50">
        <v>636</v>
      </c>
      <c r="J8" s="50">
        <v>983</v>
      </c>
      <c r="K8" s="50">
        <v>1509</v>
      </c>
      <c r="L8" s="50">
        <v>3832</v>
      </c>
      <c r="M8" s="50">
        <v>1839</v>
      </c>
      <c r="N8" s="50">
        <v>1828</v>
      </c>
      <c r="O8" s="50">
        <v>2571</v>
      </c>
      <c r="P8" s="50">
        <v>1437</v>
      </c>
      <c r="Q8" s="50">
        <v>7675</v>
      </c>
      <c r="R8" s="163">
        <v>1332</v>
      </c>
      <c r="S8" s="163">
        <v>1258</v>
      </c>
      <c r="T8" s="50">
        <v>1142</v>
      </c>
    </row>
    <row r="9" spans="1:20" ht="15">
      <c r="B9" s="13" t="s">
        <v>182</v>
      </c>
      <c r="C9" s="52">
        <v>-88</v>
      </c>
      <c r="D9" s="52">
        <v>87</v>
      </c>
      <c r="E9" s="52">
        <v>68</v>
      </c>
      <c r="F9" s="52">
        <v>128</v>
      </c>
      <c r="G9" s="52">
        <v>195</v>
      </c>
      <c r="H9" s="52">
        <v>171</v>
      </c>
      <c r="I9" s="52">
        <v>168</v>
      </c>
      <c r="J9" s="52">
        <v>234</v>
      </c>
      <c r="K9" s="52">
        <v>376</v>
      </c>
      <c r="L9" s="52">
        <v>950</v>
      </c>
      <c r="M9" s="52">
        <v>669</v>
      </c>
      <c r="N9" s="52">
        <v>608</v>
      </c>
      <c r="O9" s="52">
        <v>851</v>
      </c>
      <c r="P9" s="52">
        <v>229</v>
      </c>
      <c r="Q9" s="52">
        <v>2357</v>
      </c>
      <c r="R9" s="163">
        <v>271</v>
      </c>
      <c r="S9" s="163">
        <v>73</v>
      </c>
      <c r="T9" s="52">
        <v>298</v>
      </c>
    </row>
    <row r="10" spans="1:20">
      <c r="B10" s="12"/>
      <c r="C10" s="50"/>
      <c r="D10" s="50"/>
      <c r="E10" s="50"/>
      <c r="F10" s="50"/>
      <c r="G10" s="50"/>
      <c r="H10" s="39"/>
      <c r="I10" s="39"/>
      <c r="J10" s="39"/>
      <c r="K10" s="39"/>
      <c r="L10" s="39"/>
      <c r="M10" s="39"/>
      <c r="N10" s="39"/>
      <c r="O10" s="39"/>
      <c r="P10" s="39"/>
      <c r="Q10" s="39"/>
      <c r="R10" s="166"/>
      <c r="S10" s="166"/>
      <c r="T10" s="39"/>
    </row>
    <row r="11" spans="1:20">
      <c r="B11" s="17" t="s">
        <v>13</v>
      </c>
      <c r="C11" s="52"/>
      <c r="D11" s="52"/>
      <c r="E11" s="52"/>
      <c r="F11" s="52"/>
      <c r="G11" s="52"/>
      <c r="H11" s="40"/>
      <c r="I11" s="40"/>
      <c r="J11" s="40"/>
      <c r="K11" s="40"/>
      <c r="L11" s="40"/>
      <c r="M11" s="40"/>
      <c r="N11" s="40"/>
      <c r="O11" s="40"/>
      <c r="P11" s="40"/>
      <c r="Q11" s="40"/>
      <c r="R11" s="166"/>
      <c r="S11" s="166"/>
      <c r="T11" s="40"/>
    </row>
    <row r="12" spans="1:20" ht="15">
      <c r="B12" s="12" t="s">
        <v>183</v>
      </c>
      <c r="C12" s="50">
        <v>84</v>
      </c>
      <c r="D12" s="50">
        <v>-291</v>
      </c>
      <c r="E12" s="50">
        <v>89</v>
      </c>
      <c r="F12" s="50">
        <v>278</v>
      </c>
      <c r="G12" s="50">
        <v>159</v>
      </c>
      <c r="H12" s="50">
        <v>400</v>
      </c>
      <c r="I12" s="50">
        <v>398</v>
      </c>
      <c r="J12" s="50">
        <v>405</v>
      </c>
      <c r="K12" s="50">
        <v>878</v>
      </c>
      <c r="L12" s="50">
        <v>2082</v>
      </c>
      <c r="M12" s="50">
        <v>1022</v>
      </c>
      <c r="N12" s="50">
        <v>1019</v>
      </c>
      <c r="O12" s="50">
        <v>1577</v>
      </c>
      <c r="P12" s="50">
        <v>251</v>
      </c>
      <c r="Q12" s="50">
        <v>3869</v>
      </c>
      <c r="R12" s="163">
        <v>689</v>
      </c>
      <c r="S12" s="163">
        <v>151</v>
      </c>
      <c r="T12" s="50">
        <v>164</v>
      </c>
    </row>
    <row r="13" spans="1:20">
      <c r="B13" s="37"/>
      <c r="C13" s="40"/>
      <c r="D13" s="52"/>
      <c r="E13" s="52"/>
      <c r="F13" s="52"/>
      <c r="G13" s="52"/>
      <c r="H13" s="52"/>
      <c r="I13" s="52"/>
      <c r="J13" s="52"/>
      <c r="K13" s="52"/>
      <c r="L13" s="52"/>
      <c r="M13" s="52"/>
      <c r="N13" s="52"/>
      <c r="O13" s="52"/>
      <c r="P13" s="52"/>
      <c r="Q13" s="52"/>
      <c r="R13" s="163"/>
      <c r="S13" s="163"/>
      <c r="T13" s="52"/>
    </row>
    <row r="14" spans="1:20">
      <c r="B14" s="182" t="s">
        <v>14</v>
      </c>
      <c r="C14" s="40">
        <v>5713</v>
      </c>
      <c r="D14" s="40">
        <v>5999</v>
      </c>
      <c r="E14" s="40">
        <v>5857</v>
      </c>
      <c r="F14" s="40">
        <v>5519</v>
      </c>
      <c r="G14" s="40">
        <v>5519</v>
      </c>
      <c r="H14" s="50">
        <v>4135</v>
      </c>
      <c r="I14" s="50">
        <v>3826</v>
      </c>
      <c r="J14" s="50">
        <v>3390</v>
      </c>
      <c r="K14" s="50">
        <v>2510</v>
      </c>
      <c r="L14" s="50">
        <v>2510</v>
      </c>
      <c r="M14" s="50">
        <v>1360</v>
      </c>
      <c r="N14" s="50">
        <v>-110</v>
      </c>
      <c r="O14" s="50">
        <v>-1783</v>
      </c>
      <c r="P14" s="50">
        <v>1303</v>
      </c>
      <c r="Q14" s="50">
        <v>1303</v>
      </c>
      <c r="R14" s="166">
        <v>1867</v>
      </c>
      <c r="S14" s="166">
        <v>1303</v>
      </c>
      <c r="T14" s="50">
        <v>1520</v>
      </c>
    </row>
    <row r="15" spans="1:20" ht="15">
      <c r="B15" s="37" t="s">
        <v>184</v>
      </c>
      <c r="C15" s="40" t="s">
        <v>177</v>
      </c>
      <c r="D15" s="52" t="s">
        <v>158</v>
      </c>
      <c r="E15" s="52" t="s">
        <v>156</v>
      </c>
      <c r="F15" s="52" t="s">
        <v>156</v>
      </c>
      <c r="G15" s="52" t="s">
        <v>156</v>
      </c>
      <c r="H15" s="52" t="s">
        <v>157</v>
      </c>
      <c r="I15" s="52" t="s">
        <v>221</v>
      </c>
      <c r="J15" s="52" t="s">
        <v>225</v>
      </c>
      <c r="K15" s="52" t="s">
        <v>241</v>
      </c>
      <c r="L15" s="52" t="s">
        <v>241</v>
      </c>
      <c r="M15" s="52" t="s">
        <v>266</v>
      </c>
      <c r="N15" s="52" t="s">
        <v>278</v>
      </c>
      <c r="O15" s="52" t="s">
        <v>277</v>
      </c>
      <c r="P15" s="52" t="s">
        <v>283</v>
      </c>
      <c r="Q15" s="52" t="s">
        <v>283</v>
      </c>
      <c r="R15" s="163" t="s">
        <v>311</v>
      </c>
      <c r="S15" s="163" t="s">
        <v>283</v>
      </c>
      <c r="T15" s="52" t="s">
        <v>266</v>
      </c>
    </row>
    <row r="16" spans="1:20">
      <c r="B16" s="182"/>
      <c r="C16" s="40"/>
      <c r="D16" s="40"/>
      <c r="E16" s="40"/>
      <c r="F16" s="40"/>
      <c r="G16" s="40"/>
      <c r="H16" s="50"/>
      <c r="I16" s="50"/>
      <c r="J16" s="50"/>
      <c r="K16" s="50"/>
      <c r="L16" s="50"/>
      <c r="M16" s="50"/>
      <c r="N16" s="50"/>
      <c r="O16" s="50"/>
      <c r="P16" s="50"/>
      <c r="Q16" s="50"/>
      <c r="R16" s="166"/>
      <c r="S16" s="166"/>
      <c r="T16" s="50"/>
    </row>
    <row r="17" spans="2:20" ht="15">
      <c r="B17" s="181" t="s">
        <v>185</v>
      </c>
      <c r="C17" s="40"/>
      <c r="D17" s="52"/>
      <c r="E17" s="52"/>
      <c r="F17" s="52"/>
      <c r="G17" s="52"/>
      <c r="H17" s="52"/>
      <c r="I17" s="52"/>
      <c r="J17" s="52"/>
      <c r="K17" s="52"/>
      <c r="L17" s="52"/>
      <c r="M17" s="52"/>
      <c r="N17" s="52"/>
      <c r="O17" s="52"/>
      <c r="P17" s="52"/>
      <c r="Q17" s="52"/>
      <c r="R17" s="163"/>
      <c r="S17" s="163"/>
      <c r="T17" s="52"/>
    </row>
    <row r="18" spans="2:20">
      <c r="B18" s="12" t="s">
        <v>15</v>
      </c>
      <c r="C18" s="50">
        <v>626</v>
      </c>
      <c r="D18" s="50">
        <v>606</v>
      </c>
      <c r="E18" s="50">
        <v>606</v>
      </c>
      <c r="F18" s="50">
        <v>654</v>
      </c>
      <c r="G18" s="50">
        <v>623</v>
      </c>
      <c r="H18" s="50">
        <v>659</v>
      </c>
      <c r="I18" s="50">
        <v>613</v>
      </c>
      <c r="J18" s="50">
        <v>588</v>
      </c>
      <c r="K18" s="50">
        <v>678</v>
      </c>
      <c r="L18" s="50">
        <v>634</v>
      </c>
      <c r="M18" s="50">
        <v>669</v>
      </c>
      <c r="N18" s="50">
        <v>623</v>
      </c>
      <c r="O18" s="50">
        <v>614</v>
      </c>
      <c r="P18" s="50">
        <v>484</v>
      </c>
      <c r="Q18" s="50">
        <v>597</v>
      </c>
      <c r="R18" s="163">
        <v>318</v>
      </c>
      <c r="S18" s="163">
        <v>323</v>
      </c>
      <c r="T18" s="50">
        <v>318</v>
      </c>
    </row>
    <row r="19" spans="2:20">
      <c r="B19" s="37" t="s">
        <v>16</v>
      </c>
      <c r="C19" s="52">
        <v>172</v>
      </c>
      <c r="D19" s="52">
        <v>162</v>
      </c>
      <c r="E19" s="52">
        <v>179</v>
      </c>
      <c r="F19" s="52">
        <v>193</v>
      </c>
      <c r="G19" s="52">
        <v>177</v>
      </c>
      <c r="H19" s="52">
        <v>194</v>
      </c>
      <c r="I19" s="52">
        <v>168</v>
      </c>
      <c r="J19" s="52">
        <v>172</v>
      </c>
      <c r="K19" s="52">
        <v>189</v>
      </c>
      <c r="L19" s="52">
        <v>180</v>
      </c>
      <c r="M19" s="52">
        <v>182</v>
      </c>
      <c r="N19" s="52">
        <v>167</v>
      </c>
      <c r="O19" s="52">
        <v>169</v>
      </c>
      <c r="P19" s="52">
        <v>146</v>
      </c>
      <c r="Q19" s="52">
        <v>166</v>
      </c>
      <c r="R19" s="163">
        <v>112</v>
      </c>
      <c r="S19" s="163">
        <v>109</v>
      </c>
      <c r="T19" s="52">
        <v>103</v>
      </c>
    </row>
    <row r="20" spans="2:20">
      <c r="B20" s="12" t="s">
        <v>17</v>
      </c>
      <c r="C20" s="50">
        <v>454</v>
      </c>
      <c r="D20" s="50">
        <v>444</v>
      </c>
      <c r="E20" s="50">
        <v>427</v>
      </c>
      <c r="F20" s="50">
        <v>461</v>
      </c>
      <c r="G20" s="50">
        <v>446</v>
      </c>
      <c r="H20" s="50">
        <v>465</v>
      </c>
      <c r="I20" s="50">
        <v>445</v>
      </c>
      <c r="J20" s="50">
        <v>416</v>
      </c>
      <c r="K20" s="50">
        <v>489</v>
      </c>
      <c r="L20" s="50">
        <v>454</v>
      </c>
      <c r="M20" s="50">
        <v>487</v>
      </c>
      <c r="N20" s="50">
        <v>456</v>
      </c>
      <c r="O20" s="50">
        <v>445</v>
      </c>
      <c r="P20" s="50">
        <v>338</v>
      </c>
      <c r="Q20" s="50">
        <v>431</v>
      </c>
      <c r="R20" s="163">
        <v>206</v>
      </c>
      <c r="S20" s="163">
        <v>214</v>
      </c>
      <c r="T20" s="50">
        <v>215</v>
      </c>
    </row>
    <row r="21" spans="2:20">
      <c r="B21" s="37"/>
      <c r="C21" s="52"/>
      <c r="D21" s="52"/>
      <c r="E21" s="52"/>
      <c r="F21" s="52"/>
      <c r="G21" s="52"/>
      <c r="H21" s="52"/>
      <c r="I21" s="52"/>
      <c r="J21" s="52"/>
      <c r="K21" s="52"/>
      <c r="L21" s="52"/>
      <c r="M21" s="52"/>
      <c r="N21" s="52"/>
      <c r="O21" s="52"/>
      <c r="P21" s="52"/>
      <c r="Q21" s="52"/>
      <c r="R21" s="163"/>
      <c r="S21" s="163"/>
      <c r="T21" s="52"/>
    </row>
    <row r="22" spans="2:20">
      <c r="B22" s="182" t="s">
        <v>18</v>
      </c>
      <c r="C22" s="40"/>
      <c r="D22" s="40"/>
      <c r="E22" s="40"/>
      <c r="F22" s="40"/>
      <c r="G22" s="40"/>
      <c r="H22" s="50"/>
      <c r="I22" s="50"/>
      <c r="J22" s="50"/>
      <c r="K22" s="50"/>
      <c r="L22" s="50"/>
      <c r="M22" s="50"/>
      <c r="N22" s="50"/>
      <c r="O22" s="50"/>
      <c r="P22" s="50"/>
      <c r="Q22" s="50"/>
      <c r="R22" s="166"/>
      <c r="S22" s="166"/>
      <c r="T22" s="50"/>
    </row>
    <row r="23" spans="2:20">
      <c r="B23" s="37" t="s">
        <v>19</v>
      </c>
      <c r="C23" s="120">
        <v>3.9</v>
      </c>
      <c r="D23" s="120">
        <v>3.5</v>
      </c>
      <c r="E23" s="120">
        <v>3.7</v>
      </c>
      <c r="F23" s="120">
        <v>4.5999999999999996</v>
      </c>
      <c r="G23" s="120">
        <v>3.7</v>
      </c>
      <c r="H23" s="120">
        <v>3.2</v>
      </c>
      <c r="I23" s="120">
        <v>3.9</v>
      </c>
      <c r="J23" s="120">
        <v>3.8</v>
      </c>
      <c r="K23" s="120">
        <v>4.3</v>
      </c>
      <c r="L23" s="120">
        <v>3.8</v>
      </c>
      <c r="M23" s="120">
        <v>4.3</v>
      </c>
      <c r="N23" s="120">
        <v>4.0999999999999996</v>
      </c>
      <c r="O23" s="120">
        <v>4.2</v>
      </c>
      <c r="P23" s="120">
        <v>4.9000000000000004</v>
      </c>
      <c r="Q23" s="120">
        <v>4.4000000000000004</v>
      </c>
      <c r="R23" s="167">
        <v>6.3</v>
      </c>
      <c r="S23" s="167">
        <v>6</v>
      </c>
      <c r="T23" s="120">
        <v>5.9</v>
      </c>
    </row>
    <row r="24" spans="2:20">
      <c r="B24" s="182"/>
      <c r="C24" s="40"/>
      <c r="D24" s="40"/>
      <c r="E24" s="40"/>
      <c r="F24" s="40"/>
      <c r="G24" s="40"/>
      <c r="H24" s="50"/>
      <c r="I24" s="50"/>
      <c r="J24" s="50"/>
      <c r="K24" s="50"/>
      <c r="L24" s="50"/>
      <c r="M24" s="50"/>
      <c r="N24" s="50"/>
      <c r="O24" s="50"/>
      <c r="P24" s="50"/>
      <c r="Q24" s="50"/>
      <c r="R24" s="166"/>
      <c r="S24" s="166"/>
      <c r="T24" s="50"/>
    </row>
    <row r="25" spans="2:20">
      <c r="B25" s="37" t="s">
        <v>269</v>
      </c>
      <c r="C25" s="52">
        <v>32</v>
      </c>
      <c r="D25" s="52">
        <v>19</v>
      </c>
      <c r="E25" s="52">
        <v>26</v>
      </c>
      <c r="F25" s="52">
        <v>30</v>
      </c>
      <c r="G25" s="52">
        <v>28</v>
      </c>
      <c r="H25" s="52">
        <v>35</v>
      </c>
      <c r="I25" s="52">
        <v>44</v>
      </c>
      <c r="J25" s="52">
        <v>52</v>
      </c>
      <c r="K25" s="52">
        <v>49</v>
      </c>
      <c r="L25" s="52">
        <v>45</v>
      </c>
      <c r="M25" s="52">
        <v>64</v>
      </c>
      <c r="N25" s="52">
        <v>62</v>
      </c>
      <c r="O25" s="52">
        <v>58</v>
      </c>
      <c r="P25" s="52">
        <v>57</v>
      </c>
      <c r="Q25" s="52">
        <v>60.4</v>
      </c>
      <c r="R25" s="163">
        <v>85.8</v>
      </c>
      <c r="S25" s="163">
        <v>69.400000000000006</v>
      </c>
      <c r="T25" s="52">
        <v>67</v>
      </c>
    </row>
    <row r="26" spans="2:20">
      <c r="B26" s="12" t="s">
        <v>270</v>
      </c>
      <c r="C26" s="50">
        <v>43</v>
      </c>
      <c r="D26" s="50">
        <v>26</v>
      </c>
      <c r="E26" s="50">
        <v>37</v>
      </c>
      <c r="F26" s="50">
        <v>40</v>
      </c>
      <c r="G26" s="50">
        <v>39</v>
      </c>
      <c r="H26" s="50">
        <v>50</v>
      </c>
      <c r="I26" s="50">
        <v>58</v>
      </c>
      <c r="J26" s="50">
        <v>62</v>
      </c>
      <c r="K26" s="50">
        <v>64</v>
      </c>
      <c r="L26" s="50">
        <v>59</v>
      </c>
      <c r="M26" s="50">
        <v>86</v>
      </c>
      <c r="N26" s="50">
        <v>80</v>
      </c>
      <c r="O26" s="50">
        <v>72</v>
      </c>
      <c r="P26" s="50">
        <v>69</v>
      </c>
      <c r="Q26" s="50">
        <v>76.900000000000006</v>
      </c>
      <c r="R26" s="163" t="s">
        <v>26</v>
      </c>
      <c r="S26" s="163" t="s">
        <v>26</v>
      </c>
      <c r="T26" s="50" t="s">
        <v>26</v>
      </c>
    </row>
    <row r="27" spans="2:20">
      <c r="B27" s="37"/>
      <c r="C27" s="52"/>
      <c r="D27" s="52"/>
      <c r="E27" s="52"/>
      <c r="F27" s="52"/>
      <c r="G27" s="52"/>
      <c r="H27" s="52"/>
      <c r="I27" s="52"/>
      <c r="J27" s="52"/>
      <c r="K27" s="52"/>
      <c r="L27" s="52"/>
      <c r="M27" s="52"/>
      <c r="N27" s="52"/>
      <c r="O27" s="52"/>
      <c r="P27" s="52"/>
      <c r="Q27" s="52"/>
      <c r="R27" s="163"/>
      <c r="S27" s="163"/>
      <c r="T27" s="52"/>
    </row>
    <row r="28" spans="2:20">
      <c r="B28" s="12" t="s">
        <v>268</v>
      </c>
      <c r="C28" s="50">
        <v>1.61</v>
      </c>
      <c r="D28" s="50">
        <v>1.19</v>
      </c>
      <c r="E28" s="50">
        <v>1.41</v>
      </c>
      <c r="F28" s="50">
        <v>1.85</v>
      </c>
      <c r="G28" s="50">
        <v>1.57</v>
      </c>
      <c r="H28" s="121">
        <v>2.1800000000000002</v>
      </c>
      <c r="I28" s="121">
        <v>2.4</v>
      </c>
      <c r="J28" s="121">
        <v>3.4</v>
      </c>
      <c r="K28" s="121">
        <v>5.05</v>
      </c>
      <c r="L28" s="121">
        <v>3.28</v>
      </c>
      <c r="M28" s="121">
        <v>6.6</v>
      </c>
      <c r="N28" s="121">
        <v>6.48</v>
      </c>
      <c r="O28" s="121">
        <v>9.16</v>
      </c>
      <c r="P28" s="121">
        <v>7.82</v>
      </c>
      <c r="Q28" s="121">
        <v>7.46</v>
      </c>
      <c r="R28" s="167">
        <v>10.09</v>
      </c>
      <c r="S28" s="167">
        <v>10.48</v>
      </c>
      <c r="T28" s="121">
        <v>9.02</v>
      </c>
    </row>
    <row r="29" spans="2:20">
      <c r="B29" s="37"/>
      <c r="C29" s="52"/>
      <c r="D29" s="52"/>
      <c r="E29" s="52"/>
      <c r="F29" s="52"/>
      <c r="G29" s="52"/>
      <c r="H29" s="52"/>
      <c r="I29" s="52"/>
      <c r="J29" s="52"/>
      <c r="K29" s="52"/>
      <c r="L29" s="52"/>
      <c r="M29" s="52"/>
      <c r="N29" s="52"/>
      <c r="O29" s="52"/>
      <c r="P29" s="52"/>
      <c r="Q29" s="52"/>
      <c r="R29" s="163"/>
      <c r="S29" s="163"/>
      <c r="T29" s="52"/>
    </row>
    <row r="30" spans="2:20" ht="13.9" customHeight="1">
      <c r="B30" s="78" t="s">
        <v>242</v>
      </c>
      <c r="C30" s="121">
        <v>0.59</v>
      </c>
      <c r="D30" s="121">
        <v>0.6</v>
      </c>
      <c r="E30" s="121">
        <v>0.7</v>
      </c>
      <c r="F30" s="121">
        <v>1.04</v>
      </c>
      <c r="G30" s="121">
        <v>1.04</v>
      </c>
      <c r="H30" s="121">
        <v>0.8</v>
      </c>
      <c r="I30" s="121">
        <v>0.59</v>
      </c>
      <c r="J30" s="121">
        <v>0.49</v>
      </c>
      <c r="K30" s="121">
        <v>0.12</v>
      </c>
      <c r="L30" s="121">
        <v>0.12</v>
      </c>
      <c r="M30" s="121">
        <v>0.4</v>
      </c>
      <c r="N30" s="121">
        <v>0.6</v>
      </c>
      <c r="O30" s="121">
        <v>0.9</v>
      </c>
      <c r="P30" s="121">
        <v>1.08</v>
      </c>
      <c r="Q30" s="121">
        <v>1.08</v>
      </c>
      <c r="R30" s="167">
        <v>0.47</v>
      </c>
      <c r="S30" s="167">
        <v>1.08</v>
      </c>
      <c r="T30" s="121">
        <v>1.1100000000000001</v>
      </c>
    </row>
    <row r="31" spans="2:20" ht="13.9" customHeight="1">
      <c r="B31" s="37" t="s">
        <v>222</v>
      </c>
      <c r="C31" s="120">
        <v>2.11</v>
      </c>
      <c r="D31" s="120">
        <v>1.75</v>
      </c>
      <c r="E31" s="120">
        <v>1.74</v>
      </c>
      <c r="F31" s="120">
        <v>2.0699999999999998</v>
      </c>
      <c r="G31" s="120">
        <v>2.0699999999999998</v>
      </c>
      <c r="H31" s="120">
        <v>2.4</v>
      </c>
      <c r="I31" s="120">
        <v>2.77</v>
      </c>
      <c r="J31" s="120">
        <v>2.82</v>
      </c>
      <c r="K31" s="120">
        <v>2.37</v>
      </c>
      <c r="L31" s="120">
        <v>2.37</v>
      </c>
      <c r="M31" s="120">
        <v>3.1</v>
      </c>
      <c r="N31" s="120">
        <v>2.9</v>
      </c>
      <c r="O31" s="120">
        <v>3.2</v>
      </c>
      <c r="P31" s="120">
        <v>3.37</v>
      </c>
      <c r="Q31" s="120">
        <v>3.37</v>
      </c>
      <c r="R31" s="167">
        <v>3.06</v>
      </c>
      <c r="S31" s="167">
        <v>3.37</v>
      </c>
      <c r="T31" s="120">
        <v>3.19</v>
      </c>
    </row>
    <row r="32" spans="2:20">
      <c r="B32" s="85"/>
      <c r="C32" s="119"/>
      <c r="D32" s="119"/>
      <c r="E32" s="119"/>
      <c r="F32" s="119"/>
      <c r="G32" s="119"/>
      <c r="H32" s="119"/>
      <c r="I32" s="119"/>
      <c r="J32" s="119"/>
      <c r="K32" s="119"/>
      <c r="L32" s="119"/>
      <c r="M32" s="119"/>
      <c r="N32" s="119"/>
      <c r="O32" s="119"/>
      <c r="P32" s="119"/>
      <c r="Q32" s="119"/>
      <c r="R32" s="119"/>
      <c r="S32" s="119"/>
      <c r="T32" s="119"/>
    </row>
    <row r="33" spans="2:20">
      <c r="B33" s="183" t="s">
        <v>316</v>
      </c>
      <c r="C33" s="119"/>
      <c r="D33" s="119"/>
      <c r="E33" s="119"/>
      <c r="F33" s="119"/>
      <c r="G33" s="119"/>
      <c r="H33" s="119"/>
      <c r="I33" s="119"/>
      <c r="J33" s="119"/>
      <c r="K33" s="119"/>
      <c r="L33" s="119"/>
      <c r="M33" s="119"/>
      <c r="N33" s="119"/>
      <c r="O33" s="119"/>
      <c r="P33" s="119"/>
      <c r="Q33" s="119"/>
      <c r="R33" s="119"/>
      <c r="S33" s="119"/>
      <c r="T33" s="119"/>
    </row>
    <row r="34" spans="2:20" ht="14.25" customHeight="1">
      <c r="B34" s="172" t="s">
        <v>201</v>
      </c>
      <c r="E34" s="20"/>
      <c r="F34" s="20"/>
    </row>
    <row r="35" spans="2:20" ht="14.25" customHeight="1">
      <c r="B35" s="96" t="s">
        <v>179</v>
      </c>
      <c r="E35" s="20"/>
      <c r="F35" s="20"/>
    </row>
    <row r="36" spans="2:20" ht="14.25" customHeight="1">
      <c r="B36" s="96" t="s">
        <v>180</v>
      </c>
      <c r="E36" s="20"/>
      <c r="F36" s="20"/>
    </row>
    <row r="37" spans="2:20" ht="22.15" customHeight="1">
      <c r="B37" s="21"/>
      <c r="C37" s="96"/>
      <c r="D37" s="96"/>
      <c r="E37" s="21"/>
      <c r="F37" s="21"/>
      <c r="G37" s="96"/>
    </row>
    <row r="38" spans="2:20" ht="14.25" customHeight="1">
      <c r="B38" s="20"/>
      <c r="E38" s="20"/>
      <c r="F38" s="20"/>
    </row>
    <row r="39" spans="2:20"/>
    <row r="40" spans="2:20"/>
    <row r="41" spans="2:20"/>
    <row r="42" spans="2:20"/>
    <row r="43" spans="2:20"/>
    <row r="44" spans="2:20"/>
    <row r="45" spans="2:20"/>
    <row r="46" spans="2:20"/>
    <row r="47" spans="2:20"/>
    <row r="48" spans="2:2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sheetData>
  <pageMargins left="0.70866141732283472" right="0.70866141732283472" top="0.74803149606299213" bottom="0.74803149606299213" header="0.31496062992125984" footer="0.31496062992125984"/>
  <pageSetup paperSize="9" scale="47"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 name="SHEET_UNIQUE_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A9C6-4688-4BC2-A327-93C8B2255810}">
  <sheetPr>
    <tabColor theme="7" tint="0.79998168889431442"/>
  </sheetPr>
  <dimension ref="A2:XFB33"/>
  <sheetViews>
    <sheetView view="pageBreakPreview" zoomScaleNormal="100" zoomScaleSheetLayoutView="100" zoomScalePageLayoutView="85" workbookViewId="0"/>
  </sheetViews>
  <sheetFormatPr defaultColWidth="0" defaultRowHeight="12.75"/>
  <cols>
    <col min="1" max="1" width="2.44140625" style="7" customWidth="1"/>
    <col min="2" max="2" width="32.44140625" style="7" customWidth="1"/>
    <col min="3" max="7" width="13.44140625" style="7" customWidth="1"/>
    <col min="8" max="8" width="11.109375" style="7" customWidth="1"/>
    <col min="9" max="9" width="2.44140625" style="7" customWidth="1"/>
    <col min="10" max="22" width="0" style="7" hidden="1" customWidth="1"/>
    <col min="23" max="16382" width="9.44140625" style="7" hidden="1"/>
    <col min="16383" max="16383" width="5.109375" style="7" customWidth="1"/>
    <col min="16384" max="16384" width="30" style="7" customWidth="1"/>
  </cols>
  <sheetData>
    <row r="2" spans="2:8" ht="26.25">
      <c r="B2" s="8" t="s">
        <v>189</v>
      </c>
      <c r="E2" s="8"/>
      <c r="F2" s="8"/>
    </row>
    <row r="3" spans="2:8">
      <c r="B3" s="9"/>
      <c r="C3" s="9"/>
      <c r="D3" s="9"/>
      <c r="E3" s="9"/>
      <c r="F3" s="9"/>
      <c r="G3" s="9"/>
      <c r="H3" s="9"/>
    </row>
    <row r="5" spans="2:8">
      <c r="B5" s="72"/>
      <c r="C5" s="80"/>
      <c r="D5" s="80"/>
      <c r="E5" s="80"/>
      <c r="F5" s="80"/>
      <c r="G5" s="80"/>
      <c r="H5" s="82"/>
    </row>
    <row r="6" spans="2:8">
      <c r="B6" s="19"/>
      <c r="C6" s="19"/>
      <c r="D6" s="19"/>
      <c r="E6" s="19"/>
      <c r="F6" s="19"/>
      <c r="G6" s="19"/>
      <c r="H6" s="19"/>
    </row>
    <row r="7" spans="2:8" ht="15" customHeight="1">
      <c r="B7" s="22" t="s">
        <v>195</v>
      </c>
      <c r="C7" s="39"/>
      <c r="D7" s="39"/>
      <c r="E7" s="39"/>
      <c r="F7" s="39"/>
      <c r="G7" s="39"/>
      <c r="H7" s="39"/>
    </row>
    <row r="8" spans="2:8" ht="15" customHeight="1">
      <c r="B8" s="123" t="s">
        <v>186</v>
      </c>
      <c r="C8" s="38"/>
      <c r="D8" s="38"/>
      <c r="E8" s="38"/>
      <c r="F8" s="38"/>
      <c r="G8" s="38"/>
      <c r="H8" s="38"/>
    </row>
    <row r="9" spans="2:8" ht="15" customHeight="1">
      <c r="B9" s="29" t="s">
        <v>187</v>
      </c>
      <c r="C9" s="29"/>
      <c r="D9" s="29"/>
      <c r="E9" s="29"/>
      <c r="F9" s="29"/>
      <c r="G9" s="29"/>
      <c r="H9" s="29"/>
    </row>
    <row r="10" spans="2:8" ht="15" customHeight="1">
      <c r="B10" s="123" t="s">
        <v>219</v>
      </c>
      <c r="C10" s="38"/>
      <c r="D10" s="38"/>
      <c r="E10" s="38"/>
      <c r="F10" s="38"/>
      <c r="G10" s="38"/>
      <c r="H10" s="38"/>
    </row>
    <row r="11" spans="2:8" ht="15" customHeight="1">
      <c r="B11" s="123" t="s">
        <v>188</v>
      </c>
      <c r="C11" s="38"/>
      <c r="D11" s="38"/>
      <c r="E11" s="38"/>
      <c r="F11" s="38"/>
      <c r="G11" s="38"/>
      <c r="H11" s="38"/>
    </row>
    <row r="12" spans="2:8" ht="15" customHeight="1">
      <c r="B12" s="125" t="s">
        <v>196</v>
      </c>
      <c r="C12" s="39"/>
      <c r="D12" s="39"/>
      <c r="E12" s="39"/>
      <c r="F12" s="39"/>
      <c r="G12" s="39"/>
      <c r="H12" s="39"/>
    </row>
    <row r="13" spans="2:8" ht="15" customHeight="1">
      <c r="B13" s="123" t="s">
        <v>203</v>
      </c>
      <c r="C13" s="38"/>
      <c r="D13" s="38"/>
      <c r="E13" s="38"/>
      <c r="F13" s="38"/>
      <c r="G13" s="38"/>
      <c r="H13" s="38"/>
    </row>
    <row r="14" spans="2:8" ht="15" customHeight="1">
      <c r="B14" s="123" t="s">
        <v>204</v>
      </c>
      <c r="C14" s="38"/>
      <c r="D14" s="38"/>
      <c r="E14" s="38"/>
      <c r="F14" s="38"/>
      <c r="G14" s="38"/>
      <c r="H14" s="38"/>
    </row>
    <row r="15" spans="2:8" ht="15" customHeight="1">
      <c r="B15" s="22" t="s">
        <v>193</v>
      </c>
      <c r="C15" s="39"/>
      <c r="D15" s="39"/>
      <c r="E15" s="39"/>
      <c r="F15" s="39"/>
      <c r="G15" s="39"/>
      <c r="H15" s="39"/>
    </row>
    <row r="16" spans="2:8" ht="15" customHeight="1">
      <c r="B16" s="123" t="s">
        <v>301</v>
      </c>
      <c r="C16" s="38"/>
      <c r="D16" s="38"/>
      <c r="E16" s="38"/>
      <c r="F16" s="38"/>
      <c r="G16" s="38"/>
      <c r="H16" s="38"/>
    </row>
    <row r="17" spans="1:9" ht="15" customHeight="1">
      <c r="B17" s="123" t="s">
        <v>302</v>
      </c>
      <c r="C17" s="38"/>
      <c r="D17" s="38"/>
      <c r="E17" s="38"/>
      <c r="F17" s="38"/>
      <c r="G17" s="38"/>
      <c r="H17" s="38"/>
    </row>
    <row r="18" spans="1:9" ht="15" customHeight="1">
      <c r="B18" s="123" t="s">
        <v>303</v>
      </c>
      <c r="C18" s="38"/>
      <c r="D18" s="38"/>
      <c r="E18" s="38"/>
      <c r="F18" s="38"/>
      <c r="G18" s="38"/>
      <c r="H18" s="38"/>
    </row>
    <row r="19" spans="1:9" ht="15" customHeight="1">
      <c r="B19" s="125" t="s">
        <v>194</v>
      </c>
      <c r="C19" s="39"/>
      <c r="D19" s="39"/>
      <c r="E19" s="39"/>
      <c r="F19" s="39"/>
      <c r="G19" s="39"/>
      <c r="H19" s="39"/>
    </row>
    <row r="20" spans="1:9" ht="15" customHeight="1">
      <c r="B20" s="123" t="s">
        <v>205</v>
      </c>
      <c r="C20" s="38"/>
      <c r="D20" s="38"/>
      <c r="E20" s="38"/>
      <c r="F20" s="38"/>
      <c r="G20" s="38"/>
      <c r="H20" s="38"/>
    </row>
    <row r="21" spans="1:9" ht="15" customHeight="1">
      <c r="B21" s="123" t="s">
        <v>206</v>
      </c>
      <c r="C21" s="38"/>
      <c r="D21" s="38"/>
      <c r="E21" s="38"/>
      <c r="F21" s="38"/>
      <c r="G21" s="38"/>
      <c r="H21" s="38"/>
    </row>
    <row r="22" spans="1:9" ht="15" customHeight="1">
      <c r="B22" s="122" t="s">
        <v>190</v>
      </c>
      <c r="C22" s="39"/>
      <c r="D22" s="39"/>
      <c r="E22" s="39"/>
      <c r="F22" s="39"/>
      <c r="G22" s="39"/>
      <c r="H22" s="39"/>
    </row>
    <row r="23" spans="1:9" ht="15" customHeight="1">
      <c r="B23" s="123" t="s">
        <v>304</v>
      </c>
      <c r="C23" s="38"/>
      <c r="D23" s="38"/>
      <c r="E23" s="38"/>
      <c r="F23" s="38"/>
      <c r="G23" s="38"/>
      <c r="H23" s="38"/>
    </row>
    <row r="24" spans="1:9" s="31" customFormat="1" ht="15" customHeight="1">
      <c r="B24" s="123" t="s">
        <v>305</v>
      </c>
      <c r="C24" s="35"/>
      <c r="D24" s="35"/>
      <c r="E24" s="35"/>
      <c r="F24" s="35"/>
      <c r="G24" s="35"/>
      <c r="H24" s="35"/>
    </row>
    <row r="25" spans="1:9" s="31" customFormat="1" ht="15" customHeight="1">
      <c r="B25" s="124" t="s">
        <v>191</v>
      </c>
      <c r="C25" s="39"/>
      <c r="D25" s="39"/>
      <c r="E25" s="39"/>
      <c r="F25" s="39"/>
      <c r="G25" s="39"/>
      <c r="H25" s="39"/>
    </row>
    <row r="26" spans="1:9" s="31" customFormat="1" ht="15" customHeight="1">
      <c r="B26" s="123" t="s">
        <v>192</v>
      </c>
      <c r="C26" s="38"/>
      <c r="D26" s="38"/>
      <c r="E26" s="38"/>
      <c r="F26" s="38"/>
      <c r="G26" s="38"/>
      <c r="H26" s="38"/>
    </row>
    <row r="27" spans="1:9" s="31" customFormat="1" ht="15" customHeight="1">
      <c r="B27" s="122" t="s">
        <v>234</v>
      </c>
      <c r="C27" s="39"/>
      <c r="D27" s="39"/>
      <c r="E27" s="39"/>
      <c r="F27" s="39"/>
      <c r="G27" s="39"/>
      <c r="H27" s="39"/>
    </row>
    <row r="28" spans="1:9">
      <c r="A28" s="31"/>
      <c r="B28" s="133" t="s">
        <v>235</v>
      </c>
      <c r="C28" s="134"/>
      <c r="D28" s="134"/>
      <c r="E28" s="134"/>
      <c r="F28" s="92"/>
      <c r="G28" s="92"/>
      <c r="H28" s="92"/>
      <c r="I28" s="31"/>
    </row>
    <row r="29" spans="1:9">
      <c r="A29" s="31"/>
      <c r="B29" s="122" t="s">
        <v>298</v>
      </c>
      <c r="C29" s="39"/>
      <c r="D29" s="39"/>
      <c r="E29" s="39"/>
      <c r="F29" s="39"/>
      <c r="G29" s="39"/>
      <c r="H29" s="39"/>
      <c r="I29" s="31"/>
    </row>
    <row r="30" spans="1:9">
      <c r="A30" s="31"/>
      <c r="B30" s="45" t="s">
        <v>297</v>
      </c>
      <c r="C30" s="92"/>
      <c r="D30" s="92"/>
      <c r="E30" s="92"/>
      <c r="F30" s="92"/>
      <c r="G30" s="92"/>
      <c r="H30" s="92"/>
      <c r="I30" s="31"/>
    </row>
    <row r="31" spans="1:9">
      <c r="A31" s="31"/>
      <c r="B31" s="45"/>
      <c r="C31" s="92"/>
      <c r="D31" s="92"/>
      <c r="E31" s="92"/>
      <c r="F31" s="92"/>
      <c r="G31" s="92"/>
      <c r="H31" s="92"/>
      <c r="I31" s="31"/>
    </row>
    <row r="32" spans="1:9">
      <c r="A32" s="31"/>
      <c r="B32" s="45"/>
      <c r="C32" s="92"/>
      <c r="D32" s="92"/>
      <c r="E32" s="92"/>
      <c r="F32" s="92"/>
      <c r="G32" s="92"/>
      <c r="H32" s="92"/>
      <c r="I32" s="31"/>
    </row>
    <row r="33" spans="1:9">
      <c r="A33" s="31"/>
      <c r="I33" s="31"/>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D9B6-F832-4A79-B656-92E1EA385814}">
  <sheetPr codeName="Sheet8"/>
  <dimension ref="A2:AH50"/>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43.44140625" style="7" customWidth="1"/>
    <col min="3" max="4" width="13.44140625" style="46" hidden="1" customWidth="1" outlineLevel="1"/>
    <col min="5" max="6" width="13.44140625" style="7" hidden="1" customWidth="1" outlineLevel="1"/>
    <col min="7" max="7" width="13.44140625" style="46"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4" width="0" style="7" hidden="1" customWidth="1"/>
    <col min="35" max="16384" width="9.44140625" style="7" hidden="1"/>
  </cols>
  <sheetData>
    <row r="2" spans="2:20" ht="26.25">
      <c r="B2" s="8" t="s">
        <v>20</v>
      </c>
      <c r="E2" s="8"/>
      <c r="F2" s="8"/>
    </row>
    <row r="3" spans="2:20">
      <c r="B3" s="9"/>
      <c r="C3" s="47"/>
      <c r="D3" s="47"/>
      <c r="E3" s="9"/>
      <c r="F3" s="9"/>
      <c r="G3" s="47"/>
      <c r="H3" s="9"/>
      <c r="I3" s="9"/>
      <c r="J3" s="9"/>
      <c r="K3" s="9"/>
      <c r="L3" s="9"/>
      <c r="M3" s="9"/>
      <c r="N3" s="9"/>
      <c r="O3" s="9"/>
      <c r="P3" s="9"/>
      <c r="Q3" s="9"/>
      <c r="R3" s="9"/>
      <c r="S3" s="9"/>
      <c r="T3" s="9"/>
    </row>
    <row r="5" spans="2:20" ht="39" customHeight="1">
      <c r="B5" s="79"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33"/>
      <c r="D6" s="33"/>
      <c r="E6" s="19"/>
      <c r="F6" s="19"/>
      <c r="G6" s="33"/>
      <c r="H6" s="19"/>
      <c r="I6" s="19"/>
      <c r="J6" s="19"/>
      <c r="K6" s="19"/>
      <c r="L6" s="19"/>
      <c r="M6" s="19"/>
      <c r="N6" s="19"/>
      <c r="O6" s="19"/>
      <c r="P6" s="19"/>
      <c r="Q6" s="19"/>
      <c r="R6" s="164"/>
      <c r="S6" s="164"/>
      <c r="T6" s="19"/>
    </row>
    <row r="7" spans="2:20" s="31" customFormat="1" ht="15" customHeight="1">
      <c r="B7" s="42" t="s">
        <v>22</v>
      </c>
      <c r="C7" s="68">
        <v>-90</v>
      </c>
      <c r="D7" s="68">
        <v>-703</v>
      </c>
      <c r="E7" s="68">
        <v>45</v>
      </c>
      <c r="F7" s="68">
        <v>-91</v>
      </c>
      <c r="G7" s="68">
        <v>-839</v>
      </c>
      <c r="H7" s="68">
        <v>161</v>
      </c>
      <c r="I7" s="68">
        <v>62</v>
      </c>
      <c r="J7" s="68">
        <v>215</v>
      </c>
      <c r="K7" s="68">
        <v>155</v>
      </c>
      <c r="L7" s="68">
        <v>593</v>
      </c>
      <c r="M7" s="68">
        <v>-1003</v>
      </c>
      <c r="N7" s="68">
        <v>668</v>
      </c>
      <c r="O7" s="68">
        <v>810</v>
      </c>
      <c r="P7" s="68">
        <v>-5278</v>
      </c>
      <c r="Q7" s="68">
        <v>-4803</v>
      </c>
      <c r="R7" s="168">
        <v>-1045</v>
      </c>
      <c r="S7" s="168">
        <v>-841</v>
      </c>
      <c r="T7" s="68">
        <v>274</v>
      </c>
    </row>
    <row r="8" spans="2:20" ht="30.75" customHeight="1">
      <c r="B8" s="27" t="s">
        <v>129</v>
      </c>
      <c r="C8" s="69">
        <v>375</v>
      </c>
      <c r="D8" s="69">
        <v>1309</v>
      </c>
      <c r="E8" s="69">
        <v>336</v>
      </c>
      <c r="F8" s="69">
        <v>611</v>
      </c>
      <c r="G8" s="69">
        <v>2631</v>
      </c>
      <c r="H8" s="69">
        <v>335</v>
      </c>
      <c r="I8" s="69">
        <v>412</v>
      </c>
      <c r="J8" s="69">
        <v>393</v>
      </c>
      <c r="K8" s="69">
        <v>452</v>
      </c>
      <c r="L8" s="69">
        <v>1592</v>
      </c>
      <c r="M8" s="69">
        <v>896</v>
      </c>
      <c r="N8" s="69">
        <v>361</v>
      </c>
      <c r="O8" s="69">
        <v>561</v>
      </c>
      <c r="P8" s="69">
        <v>1308</v>
      </c>
      <c r="Q8" s="69">
        <v>3127</v>
      </c>
      <c r="R8" s="163">
        <v>533</v>
      </c>
      <c r="S8" s="163">
        <v>1297</v>
      </c>
      <c r="T8" s="69">
        <v>274</v>
      </c>
    </row>
    <row r="9" spans="2:20" ht="15" customHeight="1">
      <c r="B9" s="24" t="s">
        <v>23</v>
      </c>
      <c r="C9" s="70">
        <v>-35</v>
      </c>
      <c r="D9" s="70">
        <v>-30</v>
      </c>
      <c r="E9" s="70">
        <v>-27</v>
      </c>
      <c r="F9" s="70">
        <v>-44</v>
      </c>
      <c r="G9" s="40">
        <v>-139</v>
      </c>
      <c r="H9" s="70">
        <v>-55</v>
      </c>
      <c r="I9" s="70">
        <v>22</v>
      </c>
      <c r="J9" s="70">
        <v>-8</v>
      </c>
      <c r="K9" s="70">
        <v>20</v>
      </c>
      <c r="L9" s="70">
        <v>-21</v>
      </c>
      <c r="M9" s="70">
        <v>-4</v>
      </c>
      <c r="N9" s="70">
        <v>-55</v>
      </c>
      <c r="O9" s="70">
        <v>12</v>
      </c>
      <c r="P9" s="70">
        <v>10</v>
      </c>
      <c r="Q9" s="70">
        <v>-37</v>
      </c>
      <c r="R9" s="163">
        <v>-4</v>
      </c>
      <c r="S9" s="163">
        <v>9</v>
      </c>
      <c r="T9" s="70">
        <v>4</v>
      </c>
    </row>
    <row r="10" spans="2:20" ht="15" customHeight="1">
      <c r="B10" s="27" t="s">
        <v>24</v>
      </c>
      <c r="C10" s="69">
        <v>109</v>
      </c>
      <c r="D10" s="69">
        <v>-49</v>
      </c>
      <c r="E10" s="69">
        <v>28</v>
      </c>
      <c r="F10" s="69">
        <v>24</v>
      </c>
      <c r="G10" s="39">
        <v>112</v>
      </c>
      <c r="H10" s="69">
        <v>37</v>
      </c>
      <c r="I10" s="69">
        <v>20</v>
      </c>
      <c r="J10" s="69">
        <v>27</v>
      </c>
      <c r="K10" s="69">
        <v>242</v>
      </c>
      <c r="L10" s="69">
        <v>326</v>
      </c>
      <c r="M10" s="69">
        <v>-155</v>
      </c>
      <c r="N10" s="69">
        <v>262</v>
      </c>
      <c r="O10" s="69">
        <v>128</v>
      </c>
      <c r="P10" s="69">
        <v>-318</v>
      </c>
      <c r="Q10" s="69">
        <v>-83</v>
      </c>
      <c r="R10" s="163">
        <v>-152</v>
      </c>
      <c r="S10" s="163">
        <v>-298</v>
      </c>
      <c r="T10" s="69">
        <v>-14</v>
      </c>
    </row>
    <row r="11" spans="2:20" ht="15" customHeight="1">
      <c r="B11" s="29" t="s">
        <v>25</v>
      </c>
      <c r="C11" s="40">
        <v>-5</v>
      </c>
      <c r="D11" s="40">
        <v>1</v>
      </c>
      <c r="E11" s="40" t="s">
        <v>26</v>
      </c>
      <c r="F11" s="40">
        <v>70</v>
      </c>
      <c r="G11" s="40">
        <v>67</v>
      </c>
      <c r="H11" s="40">
        <v>36</v>
      </c>
      <c r="I11" s="40">
        <v>9</v>
      </c>
      <c r="J11" s="40">
        <v>8</v>
      </c>
      <c r="K11" s="40">
        <v>14</v>
      </c>
      <c r="L11" s="40">
        <v>67</v>
      </c>
      <c r="M11" s="40">
        <v>13</v>
      </c>
      <c r="N11" s="40">
        <v>5</v>
      </c>
      <c r="O11" s="40">
        <v>-5</v>
      </c>
      <c r="P11" s="40">
        <v>123</v>
      </c>
      <c r="Q11" s="40">
        <v>136</v>
      </c>
      <c r="R11" s="163">
        <v>13</v>
      </c>
      <c r="S11" s="163">
        <v>123</v>
      </c>
      <c r="T11" s="40">
        <v>-1</v>
      </c>
    </row>
    <row r="12" spans="2:20" ht="15" customHeight="1">
      <c r="B12" s="27" t="s">
        <v>272</v>
      </c>
      <c r="C12" s="69" t="s">
        <v>26</v>
      </c>
      <c r="D12" s="69" t="s">
        <v>26</v>
      </c>
      <c r="E12" s="69" t="s">
        <v>26</v>
      </c>
      <c r="F12" s="69" t="s">
        <v>26</v>
      </c>
      <c r="G12" s="69" t="s">
        <v>26</v>
      </c>
      <c r="H12" s="69" t="s">
        <v>26</v>
      </c>
      <c r="I12" s="69" t="s">
        <v>26</v>
      </c>
      <c r="J12" s="69" t="s">
        <v>26</v>
      </c>
      <c r="K12" s="69" t="s">
        <v>26</v>
      </c>
      <c r="L12" s="69" t="s">
        <v>26</v>
      </c>
      <c r="M12" s="69" t="s">
        <v>26</v>
      </c>
      <c r="N12" s="69">
        <v>13</v>
      </c>
      <c r="O12" s="69" t="s">
        <v>26</v>
      </c>
      <c r="P12" s="69">
        <v>4514</v>
      </c>
      <c r="Q12" s="69">
        <v>4527</v>
      </c>
      <c r="R12" s="163" t="s">
        <v>26</v>
      </c>
      <c r="S12" s="163" t="s">
        <v>26</v>
      </c>
      <c r="T12" s="69" t="s">
        <v>26</v>
      </c>
    </row>
    <row r="13" spans="2:20" ht="15" customHeight="1">
      <c r="B13" s="24" t="s">
        <v>236</v>
      </c>
      <c r="C13" s="70">
        <v>-49</v>
      </c>
      <c r="D13" s="70">
        <v>4</v>
      </c>
      <c r="E13" s="70">
        <v>-48</v>
      </c>
      <c r="F13" s="70">
        <v>-45</v>
      </c>
      <c r="G13" s="70">
        <v>-138</v>
      </c>
      <c r="H13" s="70">
        <v>-106</v>
      </c>
      <c r="I13" s="70">
        <v>-58</v>
      </c>
      <c r="J13" s="70">
        <v>-96</v>
      </c>
      <c r="K13" s="70">
        <v>-30</v>
      </c>
      <c r="L13" s="70">
        <v>-291</v>
      </c>
      <c r="M13" s="70">
        <v>1033</v>
      </c>
      <c r="N13" s="70">
        <v>-176</v>
      </c>
      <c r="O13" s="70">
        <v>-361</v>
      </c>
      <c r="P13" s="70">
        <v>226</v>
      </c>
      <c r="Q13" s="70">
        <v>721</v>
      </c>
      <c r="R13" s="163">
        <v>1031</v>
      </c>
      <c r="S13" s="163">
        <v>144</v>
      </c>
      <c r="T13" s="70">
        <v>-122</v>
      </c>
    </row>
    <row r="14" spans="2:20" ht="15" customHeight="1">
      <c r="B14" s="27" t="s">
        <v>27</v>
      </c>
      <c r="C14" s="69">
        <v>132</v>
      </c>
      <c r="D14" s="69">
        <v>-105</v>
      </c>
      <c r="E14" s="69">
        <v>-90</v>
      </c>
      <c r="F14" s="69">
        <v>-83</v>
      </c>
      <c r="G14" s="69">
        <v>-143</v>
      </c>
      <c r="H14" s="69">
        <v>31</v>
      </c>
      <c r="I14" s="69">
        <v>-35</v>
      </c>
      <c r="J14" s="69">
        <v>-157</v>
      </c>
      <c r="K14" s="69">
        <v>-344</v>
      </c>
      <c r="L14" s="69">
        <v>-504</v>
      </c>
      <c r="M14" s="69">
        <v>-276</v>
      </c>
      <c r="N14" s="69">
        <v>296</v>
      </c>
      <c r="O14" s="69">
        <v>-93</v>
      </c>
      <c r="P14" s="69">
        <v>179</v>
      </c>
      <c r="Q14" s="69">
        <v>105</v>
      </c>
      <c r="R14" s="163">
        <v>-77</v>
      </c>
      <c r="S14" s="163">
        <v>192</v>
      </c>
      <c r="T14" s="69">
        <v>81</v>
      </c>
    </row>
    <row r="15" spans="2:20" ht="15" customHeight="1">
      <c r="B15" s="24" t="s">
        <v>285</v>
      </c>
      <c r="C15" s="70" t="s">
        <v>26</v>
      </c>
      <c r="D15" s="70" t="s">
        <v>26</v>
      </c>
      <c r="E15" s="70" t="s">
        <v>26</v>
      </c>
      <c r="F15" s="70" t="s">
        <v>26</v>
      </c>
      <c r="G15" s="70" t="s">
        <v>26</v>
      </c>
      <c r="H15" s="70" t="s">
        <v>26</v>
      </c>
      <c r="I15" s="70" t="s">
        <v>26</v>
      </c>
      <c r="J15" s="70" t="s">
        <v>26</v>
      </c>
      <c r="K15" s="70" t="s">
        <v>26</v>
      </c>
      <c r="L15" s="70" t="s">
        <v>26</v>
      </c>
      <c r="M15" s="70" t="s">
        <v>26</v>
      </c>
      <c r="N15" s="70" t="s">
        <v>26</v>
      </c>
      <c r="O15" s="70" t="s">
        <v>26</v>
      </c>
      <c r="P15" s="70">
        <v>-26</v>
      </c>
      <c r="Q15" s="70">
        <v>1125</v>
      </c>
      <c r="R15" s="163">
        <v>198</v>
      </c>
      <c r="S15" s="163">
        <v>-21</v>
      </c>
      <c r="T15" s="70">
        <v>-57</v>
      </c>
    </row>
    <row r="16" spans="2:20" ht="15" customHeight="1">
      <c r="B16" s="27" t="s">
        <v>28</v>
      </c>
      <c r="C16" s="69">
        <v>65</v>
      </c>
      <c r="D16" s="69">
        <v>-328</v>
      </c>
      <c r="E16" s="69">
        <v>157</v>
      </c>
      <c r="F16" s="69">
        <v>160</v>
      </c>
      <c r="G16" s="69">
        <v>53</v>
      </c>
      <c r="H16" s="69">
        <v>254</v>
      </c>
      <c r="I16" s="69">
        <v>233</v>
      </c>
      <c r="J16" s="69">
        <v>236</v>
      </c>
      <c r="K16" s="69">
        <v>513</v>
      </c>
      <c r="L16" s="69">
        <v>1235</v>
      </c>
      <c r="M16" s="69">
        <v>740</v>
      </c>
      <c r="N16" s="69">
        <v>-117</v>
      </c>
      <c r="O16" s="69">
        <v>771</v>
      </c>
      <c r="P16" s="69">
        <v>-223</v>
      </c>
      <c r="Q16" s="69">
        <v>22</v>
      </c>
      <c r="R16" s="163">
        <v>530</v>
      </c>
      <c r="S16" s="163">
        <v>-309</v>
      </c>
      <c r="T16" s="69">
        <v>-42</v>
      </c>
    </row>
    <row r="17" spans="1:21" s="31" customFormat="1" ht="15" customHeight="1">
      <c r="B17" s="15" t="s">
        <v>29</v>
      </c>
      <c r="C17" s="156">
        <v>502</v>
      </c>
      <c r="D17" s="156">
        <v>99</v>
      </c>
      <c r="E17" s="156">
        <v>401</v>
      </c>
      <c r="F17" s="156">
        <v>602</v>
      </c>
      <c r="G17" s="156">
        <v>1604</v>
      </c>
      <c r="H17" s="156">
        <v>693</v>
      </c>
      <c r="I17" s="156">
        <v>665</v>
      </c>
      <c r="J17" s="156">
        <v>619</v>
      </c>
      <c r="K17" s="156">
        <v>1021</v>
      </c>
      <c r="L17" s="156">
        <v>2998</v>
      </c>
      <c r="M17" s="156">
        <v>1245</v>
      </c>
      <c r="N17" s="156">
        <v>1257</v>
      </c>
      <c r="O17" s="156">
        <v>1822</v>
      </c>
      <c r="P17" s="156">
        <v>515</v>
      </c>
      <c r="Q17" s="156">
        <v>4839</v>
      </c>
      <c r="R17" s="168">
        <v>1027</v>
      </c>
      <c r="S17" s="168">
        <v>298</v>
      </c>
      <c r="T17" s="156">
        <v>397</v>
      </c>
    </row>
    <row r="18" spans="1:21">
      <c r="B18" s="27"/>
      <c r="C18" s="69"/>
      <c r="D18" s="69"/>
      <c r="E18" s="69"/>
      <c r="F18" s="69"/>
      <c r="G18" s="69"/>
      <c r="H18" s="69"/>
      <c r="I18" s="69"/>
      <c r="J18" s="69"/>
      <c r="K18" s="69"/>
      <c r="L18" s="69"/>
      <c r="M18" s="69"/>
      <c r="N18" s="69"/>
      <c r="O18" s="69"/>
      <c r="P18" s="69"/>
      <c r="Q18" s="69"/>
      <c r="R18" s="163"/>
      <c r="S18" s="163"/>
      <c r="T18" s="69"/>
    </row>
    <row r="19" spans="1:21" ht="27" customHeight="1">
      <c r="B19" s="24" t="s">
        <v>313</v>
      </c>
      <c r="C19" s="70">
        <v>-357</v>
      </c>
      <c r="D19" s="70">
        <v>-367</v>
      </c>
      <c r="E19" s="70">
        <v>-247</v>
      </c>
      <c r="F19" s="70">
        <v>-296</v>
      </c>
      <c r="G19" s="70">
        <v>-1268</v>
      </c>
      <c r="H19" s="70">
        <v>-266</v>
      </c>
      <c r="I19" s="70">
        <v>-257</v>
      </c>
      <c r="J19" s="70">
        <v>-237</v>
      </c>
      <c r="K19" s="70">
        <v>-290</v>
      </c>
      <c r="L19" s="70">
        <v>-1050</v>
      </c>
      <c r="M19" s="70">
        <v>-222</v>
      </c>
      <c r="N19" s="70">
        <v>-235</v>
      </c>
      <c r="O19" s="70">
        <v>-251</v>
      </c>
      <c r="P19" s="70">
        <v>-262</v>
      </c>
      <c r="Q19" s="70">
        <v>-970</v>
      </c>
      <c r="R19" s="163">
        <v>-222</v>
      </c>
      <c r="S19" s="163">
        <v>-261</v>
      </c>
      <c r="T19" s="70">
        <v>-233</v>
      </c>
    </row>
    <row r="20" spans="1:21" ht="15" customHeight="1">
      <c r="B20" s="27" t="s">
        <v>289</v>
      </c>
      <c r="C20" s="69">
        <v>-11</v>
      </c>
      <c r="D20" s="69" t="s">
        <v>26</v>
      </c>
      <c r="E20" s="69" t="s">
        <v>26</v>
      </c>
      <c r="F20" s="69" t="s">
        <v>26</v>
      </c>
      <c r="G20" s="69">
        <v>-11</v>
      </c>
      <c r="H20" s="69" t="s">
        <v>26</v>
      </c>
      <c r="I20" s="69">
        <v>25</v>
      </c>
      <c r="J20" s="69" t="s">
        <v>26</v>
      </c>
      <c r="K20" s="69" t="s">
        <v>26</v>
      </c>
      <c r="L20" s="69">
        <v>25</v>
      </c>
      <c r="M20" s="69" t="s">
        <v>26</v>
      </c>
      <c r="N20" s="69">
        <v>-10</v>
      </c>
      <c r="O20" s="69" t="s">
        <v>26</v>
      </c>
      <c r="P20" s="69">
        <v>-51</v>
      </c>
      <c r="Q20" s="69">
        <v>-60</v>
      </c>
      <c r="R20" s="163" t="s">
        <v>26</v>
      </c>
      <c r="S20" s="163">
        <v>-51</v>
      </c>
      <c r="T20" s="69">
        <v>-326</v>
      </c>
    </row>
    <row r="21" spans="1:21" ht="15" customHeight="1">
      <c r="B21" s="24" t="s">
        <v>30</v>
      </c>
      <c r="C21" s="70" t="s">
        <v>26</v>
      </c>
      <c r="D21" s="70" t="s">
        <v>26</v>
      </c>
      <c r="E21" s="70" t="s">
        <v>26</v>
      </c>
      <c r="F21" s="70">
        <v>-124</v>
      </c>
      <c r="G21" s="70">
        <v>-124</v>
      </c>
      <c r="H21" s="70" t="s">
        <v>26</v>
      </c>
      <c r="I21" s="70" t="s">
        <v>26</v>
      </c>
      <c r="J21" s="70" t="s">
        <v>26</v>
      </c>
      <c r="K21" s="70" t="s">
        <v>26</v>
      </c>
      <c r="L21" s="70" t="s">
        <v>26</v>
      </c>
      <c r="M21" s="70" t="s">
        <v>26</v>
      </c>
      <c r="N21" s="70" t="s">
        <v>26</v>
      </c>
      <c r="O21" s="70" t="s">
        <v>26</v>
      </c>
      <c r="P21" s="70" t="s">
        <v>26</v>
      </c>
      <c r="Q21" s="70" t="s">
        <v>26</v>
      </c>
      <c r="R21" s="163" t="s">
        <v>26</v>
      </c>
      <c r="S21" s="163" t="s">
        <v>26</v>
      </c>
      <c r="T21" s="70" t="s">
        <v>26</v>
      </c>
    </row>
    <row r="22" spans="1:21" ht="27" customHeight="1">
      <c r="B22" s="27" t="s">
        <v>290</v>
      </c>
      <c r="C22" s="69">
        <v>53</v>
      </c>
      <c r="D22" s="69">
        <v>-3</v>
      </c>
      <c r="E22" s="69" t="s">
        <v>26</v>
      </c>
      <c r="F22" s="69">
        <v>55</v>
      </c>
      <c r="G22" s="69">
        <v>106</v>
      </c>
      <c r="H22" s="69">
        <v>53</v>
      </c>
      <c r="I22" s="69">
        <v>12</v>
      </c>
      <c r="J22" s="69">
        <v>2</v>
      </c>
      <c r="K22" s="69">
        <v>32</v>
      </c>
      <c r="L22" s="69">
        <v>99</v>
      </c>
      <c r="M22" s="69">
        <v>67</v>
      </c>
      <c r="N22" s="69">
        <v>25</v>
      </c>
      <c r="O22" s="69">
        <v>14</v>
      </c>
      <c r="P22" s="69">
        <v>106</v>
      </c>
      <c r="Q22" s="69">
        <v>211</v>
      </c>
      <c r="R22" s="163">
        <v>67</v>
      </c>
      <c r="S22" s="163">
        <v>106</v>
      </c>
      <c r="T22" s="69">
        <v>11</v>
      </c>
    </row>
    <row r="23" spans="1:21">
      <c r="B23" s="24" t="s">
        <v>284</v>
      </c>
      <c r="C23" s="70" t="s">
        <v>26</v>
      </c>
      <c r="D23" s="70" t="s">
        <v>26</v>
      </c>
      <c r="E23" s="70" t="s">
        <v>26</v>
      </c>
      <c r="F23" s="70" t="s">
        <v>26</v>
      </c>
      <c r="G23" s="70" t="s">
        <v>26</v>
      </c>
      <c r="H23" s="70" t="s">
        <v>26</v>
      </c>
      <c r="I23" s="70" t="s">
        <v>26</v>
      </c>
      <c r="J23" s="70" t="s">
        <v>26</v>
      </c>
      <c r="K23" s="70" t="s">
        <v>26</v>
      </c>
      <c r="L23" s="70" t="s">
        <v>26</v>
      </c>
      <c r="M23" s="70" t="s">
        <v>26</v>
      </c>
      <c r="N23" s="70" t="s">
        <v>26</v>
      </c>
      <c r="O23" s="70" t="s">
        <v>26</v>
      </c>
      <c r="P23" s="70">
        <v>-2011</v>
      </c>
      <c r="Q23" s="70">
        <v>-2011</v>
      </c>
      <c r="R23" s="163" t="s">
        <v>26</v>
      </c>
      <c r="S23" s="163" t="s">
        <v>26</v>
      </c>
      <c r="T23" s="70" t="s">
        <v>26</v>
      </c>
    </row>
    <row r="24" spans="1:21" ht="15" customHeight="1">
      <c r="B24" s="27" t="s">
        <v>31</v>
      </c>
      <c r="C24" s="69">
        <v>-61</v>
      </c>
      <c r="D24" s="69">
        <v>-23</v>
      </c>
      <c r="E24" s="69">
        <v>-63</v>
      </c>
      <c r="F24" s="69">
        <v>-35</v>
      </c>
      <c r="G24" s="69">
        <v>-185</v>
      </c>
      <c r="H24" s="69">
        <v>-27</v>
      </c>
      <c r="I24" s="69">
        <v>-10</v>
      </c>
      <c r="J24" s="69" t="s">
        <v>26</v>
      </c>
      <c r="K24" s="69" t="s">
        <v>26</v>
      </c>
      <c r="L24" s="69">
        <v>-32</v>
      </c>
      <c r="M24" s="69" t="s">
        <v>26</v>
      </c>
      <c r="N24" s="69">
        <v>-2</v>
      </c>
      <c r="O24" s="69">
        <v>-1</v>
      </c>
      <c r="P24" s="69">
        <v>2</v>
      </c>
      <c r="Q24" s="69" t="s">
        <v>26</v>
      </c>
      <c r="R24" s="163" t="s">
        <v>26</v>
      </c>
      <c r="S24" s="163">
        <v>2</v>
      </c>
      <c r="T24" s="69" t="s">
        <v>26</v>
      </c>
    </row>
    <row r="25" spans="1:21" ht="15" customHeight="1">
      <c r="B25" s="24" t="s">
        <v>32</v>
      </c>
      <c r="C25" s="70" t="s">
        <v>26</v>
      </c>
      <c r="D25" s="70" t="s">
        <v>26</v>
      </c>
      <c r="E25" s="70" t="s">
        <v>26</v>
      </c>
      <c r="F25" s="70">
        <v>131</v>
      </c>
      <c r="G25" s="70">
        <v>132</v>
      </c>
      <c r="H25" s="70" t="s">
        <v>26</v>
      </c>
      <c r="I25" s="70" t="s">
        <v>26</v>
      </c>
      <c r="J25" s="70">
        <v>20</v>
      </c>
      <c r="K25" s="70">
        <v>147</v>
      </c>
      <c r="L25" s="70">
        <v>166</v>
      </c>
      <c r="M25" s="70" t="s">
        <v>26</v>
      </c>
      <c r="N25" s="70" t="s">
        <v>26</v>
      </c>
      <c r="O25" s="70" t="s">
        <v>26</v>
      </c>
      <c r="P25" s="70" t="s">
        <v>26</v>
      </c>
      <c r="Q25" s="70" t="s">
        <v>26</v>
      </c>
      <c r="R25" s="163" t="s">
        <v>26</v>
      </c>
      <c r="S25" s="163" t="s">
        <v>26</v>
      </c>
      <c r="T25" s="70" t="s">
        <v>26</v>
      </c>
    </row>
    <row r="26" spans="1:21" s="31" customFormat="1" ht="15" customHeight="1">
      <c r="A26" s="7"/>
      <c r="B26" s="27" t="s">
        <v>233</v>
      </c>
      <c r="C26" s="69" t="s">
        <v>26</v>
      </c>
      <c r="D26" s="69" t="s">
        <v>26</v>
      </c>
      <c r="E26" s="69">
        <v>-2</v>
      </c>
      <c r="F26" s="69" t="s">
        <v>26</v>
      </c>
      <c r="G26" s="69" t="s">
        <v>26</v>
      </c>
      <c r="H26" s="69" t="s">
        <v>26</v>
      </c>
      <c r="I26" s="69" t="s">
        <v>26</v>
      </c>
      <c r="J26" s="69">
        <v>4</v>
      </c>
      <c r="K26" s="69">
        <v>1</v>
      </c>
      <c r="L26" s="69">
        <v>-1</v>
      </c>
      <c r="M26" s="69">
        <v>-1</v>
      </c>
      <c r="N26" s="69">
        <v>-1</v>
      </c>
      <c r="O26" s="69">
        <v>6</v>
      </c>
      <c r="P26" s="69">
        <v>-4</v>
      </c>
      <c r="Q26" s="69" t="s">
        <v>26</v>
      </c>
      <c r="R26" s="163">
        <v>-1</v>
      </c>
      <c r="S26" s="163">
        <v>-4</v>
      </c>
      <c r="T26" s="69" t="s">
        <v>26</v>
      </c>
      <c r="U26" s="7"/>
    </row>
    <row r="27" spans="1:21">
      <c r="A27" s="31"/>
      <c r="B27" s="25" t="s">
        <v>33</v>
      </c>
      <c r="C27" s="156">
        <v>-376</v>
      </c>
      <c r="D27" s="156">
        <v>-393</v>
      </c>
      <c r="E27" s="156">
        <v>-312</v>
      </c>
      <c r="F27" s="156">
        <v>-269</v>
      </c>
      <c r="G27" s="156">
        <v>-1350</v>
      </c>
      <c r="H27" s="156">
        <v>-240</v>
      </c>
      <c r="I27" s="156">
        <v>-230</v>
      </c>
      <c r="J27" s="156">
        <v>-212</v>
      </c>
      <c r="K27" s="156">
        <v>-111</v>
      </c>
      <c r="L27" s="156">
        <v>-792</v>
      </c>
      <c r="M27" s="156">
        <v>-156</v>
      </c>
      <c r="N27" s="156">
        <v>-224</v>
      </c>
      <c r="O27" s="156">
        <v>-232</v>
      </c>
      <c r="P27" s="156">
        <v>-2220</v>
      </c>
      <c r="Q27" s="156">
        <v>-2831</v>
      </c>
      <c r="R27" s="168">
        <v>-156</v>
      </c>
      <c r="S27" s="168">
        <v>-208</v>
      </c>
      <c r="T27" s="156">
        <v>-547</v>
      </c>
      <c r="U27" s="31"/>
    </row>
    <row r="28" spans="1:21" ht="15" customHeight="1">
      <c r="B28" s="27" t="s">
        <v>149</v>
      </c>
      <c r="C28" s="69" t="s">
        <v>26</v>
      </c>
      <c r="D28" s="69" t="s">
        <v>26</v>
      </c>
      <c r="E28" s="69" t="s">
        <v>26</v>
      </c>
      <c r="F28" s="69" t="s">
        <v>26</v>
      </c>
      <c r="G28" s="69" t="s">
        <v>26</v>
      </c>
      <c r="H28" s="69">
        <v>1491</v>
      </c>
      <c r="I28" s="69" t="s">
        <v>26</v>
      </c>
      <c r="J28" s="69" t="s">
        <v>26</v>
      </c>
      <c r="K28" s="69" t="s">
        <v>26</v>
      </c>
      <c r="L28" s="69">
        <v>1491</v>
      </c>
      <c r="M28" s="69" t="s">
        <v>26</v>
      </c>
      <c r="N28" s="69" t="s">
        <v>26</v>
      </c>
      <c r="O28" s="69" t="s">
        <v>26</v>
      </c>
      <c r="P28" s="69" t="s">
        <v>26</v>
      </c>
      <c r="Q28" s="69" t="s">
        <v>26</v>
      </c>
      <c r="R28" s="163" t="s">
        <v>26</v>
      </c>
      <c r="S28" s="163" t="s">
        <v>26</v>
      </c>
      <c r="T28" s="69" t="s">
        <v>26</v>
      </c>
    </row>
    <row r="29" spans="1:21" ht="15" customHeight="1">
      <c r="B29" s="24" t="s">
        <v>279</v>
      </c>
      <c r="C29" s="70" t="s">
        <v>26</v>
      </c>
      <c r="D29" s="70" t="s">
        <v>26</v>
      </c>
      <c r="E29" s="70" t="s">
        <v>26</v>
      </c>
      <c r="F29" s="70" t="s">
        <v>26</v>
      </c>
      <c r="G29" s="70" t="s">
        <v>26</v>
      </c>
      <c r="H29" s="70" t="s">
        <v>26</v>
      </c>
      <c r="I29" s="70" t="s">
        <v>26</v>
      </c>
      <c r="J29" s="70" t="s">
        <v>26</v>
      </c>
      <c r="K29" s="70" t="s">
        <v>26</v>
      </c>
      <c r="L29" s="70" t="s">
        <v>26</v>
      </c>
      <c r="M29" s="70" t="s">
        <v>26</v>
      </c>
      <c r="N29" s="70" t="s">
        <v>26</v>
      </c>
      <c r="O29" s="70">
        <v>224</v>
      </c>
      <c r="P29" s="70" t="s">
        <v>26</v>
      </c>
      <c r="Q29" s="70">
        <v>224</v>
      </c>
      <c r="R29" s="163" t="s">
        <v>26</v>
      </c>
      <c r="S29" s="163" t="s">
        <v>26</v>
      </c>
      <c r="T29" s="70" t="s">
        <v>26</v>
      </c>
    </row>
    <row r="30" spans="1:21">
      <c r="B30" s="27" t="s">
        <v>273</v>
      </c>
      <c r="C30" s="69" t="s">
        <v>26</v>
      </c>
      <c r="D30" s="69">
        <v>-57</v>
      </c>
      <c r="E30" s="69" t="s">
        <v>26</v>
      </c>
      <c r="F30" s="69" t="s">
        <v>26</v>
      </c>
      <c r="G30" s="69">
        <v>-57</v>
      </c>
      <c r="H30" s="69">
        <v>-586</v>
      </c>
      <c r="I30" s="69">
        <v>-100</v>
      </c>
      <c r="J30" s="69" t="s">
        <v>26</v>
      </c>
      <c r="K30" s="69" t="s">
        <v>26</v>
      </c>
      <c r="L30" s="69">
        <v>-686</v>
      </c>
      <c r="M30" s="69" t="s">
        <v>26</v>
      </c>
      <c r="N30" s="69">
        <v>-90</v>
      </c>
      <c r="O30" s="69">
        <v>-224</v>
      </c>
      <c r="P30" s="69">
        <v>-1002</v>
      </c>
      <c r="Q30" s="69">
        <v>-1316</v>
      </c>
      <c r="R30" s="163" t="s">
        <v>26</v>
      </c>
      <c r="S30" s="163">
        <v>-1002</v>
      </c>
      <c r="T30" s="69" t="s">
        <v>26</v>
      </c>
    </row>
    <row r="31" spans="1:21" ht="15" customHeight="1">
      <c r="B31" s="24" t="s">
        <v>232</v>
      </c>
      <c r="C31" s="70" t="s">
        <v>26</v>
      </c>
      <c r="D31" s="70" t="s">
        <v>26</v>
      </c>
      <c r="E31" s="70" t="s">
        <v>26</v>
      </c>
      <c r="F31" s="70" t="s">
        <v>26</v>
      </c>
      <c r="G31" s="70" t="s">
        <v>26</v>
      </c>
      <c r="H31" s="70" t="s">
        <v>26</v>
      </c>
      <c r="I31" s="70" t="s">
        <v>26</v>
      </c>
      <c r="J31" s="70">
        <v>-8</v>
      </c>
      <c r="K31" s="70" t="s">
        <v>26</v>
      </c>
      <c r="L31" s="70">
        <v>-8</v>
      </c>
      <c r="M31" s="70">
        <v>-26</v>
      </c>
      <c r="N31" s="70" t="s">
        <v>26</v>
      </c>
      <c r="O31" s="70">
        <v>-16</v>
      </c>
      <c r="P31" s="70" t="s">
        <v>26</v>
      </c>
      <c r="Q31" s="70">
        <v>-42</v>
      </c>
      <c r="R31" s="163">
        <v>-26</v>
      </c>
      <c r="S31" s="163" t="s">
        <v>26</v>
      </c>
      <c r="T31" s="70">
        <v>-26</v>
      </c>
    </row>
    <row r="32" spans="1:21" ht="15" customHeight="1">
      <c r="B32" s="27" t="s">
        <v>34</v>
      </c>
      <c r="C32" s="69" t="s">
        <v>26</v>
      </c>
      <c r="D32" s="69">
        <v>16</v>
      </c>
      <c r="E32" s="69" t="s">
        <v>26</v>
      </c>
      <c r="F32" s="69">
        <v>12</v>
      </c>
      <c r="G32" s="69">
        <v>28</v>
      </c>
      <c r="H32" s="69">
        <v>27</v>
      </c>
      <c r="I32" s="69">
        <v>1</v>
      </c>
      <c r="J32" s="69" t="s">
        <v>26</v>
      </c>
      <c r="K32" s="69">
        <v>27</v>
      </c>
      <c r="L32" s="69">
        <v>55</v>
      </c>
      <c r="M32" s="69">
        <v>11</v>
      </c>
      <c r="N32" s="69" t="s">
        <v>26</v>
      </c>
      <c r="O32" s="69" t="s">
        <v>26</v>
      </c>
      <c r="P32" s="69" t="s">
        <v>26</v>
      </c>
      <c r="Q32" s="69">
        <v>12</v>
      </c>
      <c r="R32" s="163">
        <v>11</v>
      </c>
      <c r="S32" s="163" t="s">
        <v>26</v>
      </c>
      <c r="T32" s="69" t="s">
        <v>26</v>
      </c>
    </row>
    <row r="33" spans="1:21" ht="15" customHeight="1">
      <c r="B33" s="24" t="s">
        <v>35</v>
      </c>
      <c r="C33" s="70" t="s">
        <v>26</v>
      </c>
      <c r="D33" s="70">
        <v>-4</v>
      </c>
      <c r="E33" s="70">
        <v>-12</v>
      </c>
      <c r="F33" s="70">
        <v>-12</v>
      </c>
      <c r="G33" s="70">
        <v>-28</v>
      </c>
      <c r="H33" s="70">
        <v>-1516</v>
      </c>
      <c r="I33" s="70">
        <v>-343</v>
      </c>
      <c r="J33" s="70">
        <v>-5</v>
      </c>
      <c r="K33" s="70">
        <v>-32</v>
      </c>
      <c r="L33" s="70">
        <v>-1896</v>
      </c>
      <c r="M33" s="70">
        <v>-11</v>
      </c>
      <c r="N33" s="70">
        <v>-3</v>
      </c>
      <c r="O33" s="70" t="s">
        <v>26</v>
      </c>
      <c r="P33" s="70" t="s">
        <v>26</v>
      </c>
      <c r="Q33" s="70">
        <v>-14</v>
      </c>
      <c r="R33" s="163">
        <v>-11</v>
      </c>
      <c r="S33" s="163" t="s">
        <v>26</v>
      </c>
      <c r="T33" s="70" t="s">
        <v>26</v>
      </c>
    </row>
    <row r="34" spans="1:21" ht="15" customHeight="1">
      <c r="B34" s="27" t="s">
        <v>275</v>
      </c>
      <c r="C34" s="69" t="s">
        <v>26</v>
      </c>
      <c r="D34" s="69" t="s">
        <v>26</v>
      </c>
      <c r="E34" s="69" t="s">
        <v>26</v>
      </c>
      <c r="F34" s="69" t="s">
        <v>26</v>
      </c>
      <c r="G34" s="69" t="s">
        <v>26</v>
      </c>
      <c r="H34" s="69" t="s">
        <v>26</v>
      </c>
      <c r="I34" s="69" t="s">
        <v>26</v>
      </c>
      <c r="J34" s="69" t="s">
        <v>26</v>
      </c>
      <c r="K34" s="69" t="s">
        <v>26</v>
      </c>
      <c r="L34" s="69" t="s">
        <v>26</v>
      </c>
      <c r="M34" s="69" t="s">
        <v>26</v>
      </c>
      <c r="N34" s="69" t="s">
        <v>26</v>
      </c>
      <c r="O34" s="69" t="s">
        <v>26</v>
      </c>
      <c r="P34" s="69" t="s">
        <v>26</v>
      </c>
      <c r="Q34" s="69" t="s">
        <v>26</v>
      </c>
      <c r="R34" s="163" t="s">
        <v>26</v>
      </c>
      <c r="S34" s="163" t="s">
        <v>26</v>
      </c>
      <c r="T34" s="69" t="s">
        <v>26</v>
      </c>
    </row>
    <row r="35" spans="1:21" ht="15" customHeight="1">
      <c r="B35" s="24" t="s">
        <v>274</v>
      </c>
      <c r="C35" s="70" t="s">
        <v>26</v>
      </c>
      <c r="D35" s="70" t="s">
        <v>26</v>
      </c>
      <c r="E35" s="70" t="s">
        <v>26</v>
      </c>
      <c r="F35" s="70" t="s">
        <v>26</v>
      </c>
      <c r="G35" s="70" t="s">
        <v>26</v>
      </c>
      <c r="H35" s="70" t="s">
        <v>26</v>
      </c>
      <c r="I35" s="70" t="s">
        <v>26</v>
      </c>
      <c r="J35" s="70" t="s">
        <v>26</v>
      </c>
      <c r="K35" s="70" t="s">
        <v>26</v>
      </c>
      <c r="L35" s="70" t="s">
        <v>26</v>
      </c>
      <c r="M35" s="70" t="s">
        <v>26</v>
      </c>
      <c r="N35" s="70">
        <v>-98</v>
      </c>
      <c r="O35" s="70" t="s">
        <v>26</v>
      </c>
      <c r="P35" s="70" t="s">
        <v>26</v>
      </c>
      <c r="Q35" s="70">
        <v>-98</v>
      </c>
      <c r="R35" s="163" t="s">
        <v>26</v>
      </c>
      <c r="S35" s="163" t="s">
        <v>26</v>
      </c>
      <c r="T35" s="70" t="s">
        <v>26</v>
      </c>
    </row>
    <row r="36" spans="1:21" s="31" customFormat="1">
      <c r="A36" s="7"/>
      <c r="B36" s="27" t="s">
        <v>267</v>
      </c>
      <c r="C36" s="69">
        <v>221</v>
      </c>
      <c r="D36" s="69">
        <v>-321</v>
      </c>
      <c r="E36" s="69">
        <v>49</v>
      </c>
      <c r="F36" s="69">
        <v>-40</v>
      </c>
      <c r="G36" s="69">
        <v>-91</v>
      </c>
      <c r="H36" s="69">
        <v>87</v>
      </c>
      <c r="I36" s="69">
        <v>-37</v>
      </c>
      <c r="J36" s="69">
        <v>74</v>
      </c>
      <c r="K36" s="69">
        <v>4</v>
      </c>
      <c r="L36" s="69">
        <v>128</v>
      </c>
      <c r="M36" s="69">
        <v>-183</v>
      </c>
      <c r="N36" s="69" t="s">
        <v>26</v>
      </c>
      <c r="O36" s="69">
        <v>68</v>
      </c>
      <c r="P36" s="69" t="s">
        <v>26</v>
      </c>
      <c r="Q36" s="69">
        <v>-114</v>
      </c>
      <c r="R36" s="163">
        <v>-183</v>
      </c>
      <c r="S36" s="163" t="s">
        <v>26</v>
      </c>
      <c r="T36" s="69">
        <v>55</v>
      </c>
      <c r="U36" s="7"/>
    </row>
    <row r="37" spans="1:21" ht="15" customHeight="1">
      <c r="A37" s="31"/>
      <c r="B37" s="24" t="s">
        <v>36</v>
      </c>
      <c r="C37" s="70">
        <v>-15</v>
      </c>
      <c r="D37" s="70">
        <v>-17</v>
      </c>
      <c r="E37" s="70">
        <v>-23</v>
      </c>
      <c r="F37" s="70">
        <v>-12</v>
      </c>
      <c r="G37" s="70">
        <v>-67</v>
      </c>
      <c r="H37" s="70">
        <v>-16</v>
      </c>
      <c r="I37" s="70">
        <v>-15</v>
      </c>
      <c r="J37" s="70">
        <v>-14</v>
      </c>
      <c r="K37" s="70">
        <v>-14</v>
      </c>
      <c r="L37" s="70">
        <v>-59</v>
      </c>
      <c r="M37" s="70">
        <v>-9</v>
      </c>
      <c r="N37" s="70">
        <v>-12</v>
      </c>
      <c r="O37" s="70">
        <v>-9</v>
      </c>
      <c r="P37" s="70">
        <v>-4</v>
      </c>
      <c r="Q37" s="70">
        <v>-34</v>
      </c>
      <c r="R37" s="163">
        <v>-9</v>
      </c>
      <c r="S37" s="163">
        <v>-4</v>
      </c>
      <c r="T37" s="70">
        <v>-7</v>
      </c>
      <c r="U37" s="31"/>
    </row>
    <row r="38" spans="1:21">
      <c r="B38" s="157" t="s">
        <v>37</v>
      </c>
      <c r="C38" s="71">
        <v>206</v>
      </c>
      <c r="D38" s="71">
        <v>-383</v>
      </c>
      <c r="E38" s="71">
        <v>14</v>
      </c>
      <c r="F38" s="71">
        <v>-52</v>
      </c>
      <c r="G38" s="71">
        <v>-215</v>
      </c>
      <c r="H38" s="71">
        <v>-513</v>
      </c>
      <c r="I38" s="71">
        <v>-494</v>
      </c>
      <c r="J38" s="71">
        <v>47</v>
      </c>
      <c r="K38" s="71">
        <v>-15</v>
      </c>
      <c r="L38" s="71">
        <v>-975</v>
      </c>
      <c r="M38" s="71">
        <v>-217</v>
      </c>
      <c r="N38" s="71">
        <v>-202</v>
      </c>
      <c r="O38" s="71">
        <v>43</v>
      </c>
      <c r="P38" s="71">
        <v>-1006</v>
      </c>
      <c r="Q38" s="71">
        <v>-1382</v>
      </c>
      <c r="R38" s="168">
        <v>-217</v>
      </c>
      <c r="S38" s="168">
        <v>-1006</v>
      </c>
      <c r="T38" s="71">
        <v>23</v>
      </c>
    </row>
    <row r="39" spans="1:21" s="30" customFormat="1" ht="27" customHeight="1">
      <c r="A39" s="7"/>
      <c r="B39" s="24" t="s">
        <v>38</v>
      </c>
      <c r="C39" s="70">
        <v>332</v>
      </c>
      <c r="D39" s="70">
        <v>-677</v>
      </c>
      <c r="E39" s="70">
        <v>103</v>
      </c>
      <c r="F39" s="70">
        <v>281</v>
      </c>
      <c r="G39" s="70">
        <v>39</v>
      </c>
      <c r="H39" s="70">
        <v>-60</v>
      </c>
      <c r="I39" s="70">
        <v>-59</v>
      </c>
      <c r="J39" s="70">
        <v>454</v>
      </c>
      <c r="K39" s="70">
        <v>895</v>
      </c>
      <c r="L39" s="70">
        <v>1230</v>
      </c>
      <c r="M39" s="70">
        <v>872</v>
      </c>
      <c r="N39" s="70">
        <v>831</v>
      </c>
      <c r="O39" s="70">
        <v>1634</v>
      </c>
      <c r="P39" s="70">
        <v>-2710</v>
      </c>
      <c r="Q39" s="70">
        <v>626</v>
      </c>
      <c r="R39" s="163">
        <v>654</v>
      </c>
      <c r="S39" s="163">
        <v>-915</v>
      </c>
      <c r="T39" s="70">
        <v>-127</v>
      </c>
      <c r="U39" s="7"/>
    </row>
    <row r="40" spans="1:21" s="30" customFormat="1" ht="15" customHeight="1">
      <c r="B40" s="27"/>
      <c r="C40" s="69"/>
      <c r="D40" s="69"/>
      <c r="E40" s="69"/>
      <c r="F40" s="69"/>
      <c r="G40" s="69"/>
      <c r="H40" s="69"/>
      <c r="I40" s="69"/>
      <c r="J40" s="69"/>
      <c r="K40" s="69"/>
      <c r="L40" s="69"/>
      <c r="M40" s="69"/>
      <c r="N40" s="69"/>
      <c r="O40" s="69"/>
      <c r="P40" s="69"/>
      <c r="Q40" s="69"/>
      <c r="R40" s="163"/>
      <c r="S40" s="163"/>
      <c r="T40" s="69"/>
    </row>
    <row r="41" spans="1:21" ht="24.75" customHeight="1">
      <c r="A41" s="30"/>
      <c r="B41" s="24" t="s">
        <v>299</v>
      </c>
      <c r="C41" s="70">
        <v>-55</v>
      </c>
      <c r="D41" s="70">
        <v>33</v>
      </c>
      <c r="E41" s="70">
        <v>-13</v>
      </c>
      <c r="F41" s="70">
        <v>3</v>
      </c>
      <c r="G41" s="70">
        <v>-32</v>
      </c>
      <c r="H41" s="70">
        <v>41</v>
      </c>
      <c r="I41" s="70">
        <v>-5</v>
      </c>
      <c r="J41" s="70">
        <v>17</v>
      </c>
      <c r="K41" s="70">
        <v>1</v>
      </c>
      <c r="L41" s="70">
        <v>55</v>
      </c>
      <c r="M41" s="70">
        <v>100</v>
      </c>
      <c r="N41" s="70">
        <v>545</v>
      </c>
      <c r="O41" s="70">
        <v>75</v>
      </c>
      <c r="P41" s="70">
        <v>-364</v>
      </c>
      <c r="Q41" s="70">
        <v>357</v>
      </c>
      <c r="R41" s="163">
        <v>103</v>
      </c>
      <c r="S41" s="163">
        <v>-241</v>
      </c>
      <c r="T41" s="70">
        <v>-38</v>
      </c>
      <c r="U41" s="30"/>
    </row>
    <row r="42" spans="1:21">
      <c r="B42" s="27" t="s">
        <v>39</v>
      </c>
      <c r="C42" s="69">
        <v>814</v>
      </c>
      <c r="D42" s="69">
        <v>1091</v>
      </c>
      <c r="E42" s="69">
        <v>447</v>
      </c>
      <c r="F42" s="69">
        <v>537</v>
      </c>
      <c r="G42" s="69">
        <v>814</v>
      </c>
      <c r="H42" s="69">
        <v>821</v>
      </c>
      <c r="I42" s="69">
        <v>802</v>
      </c>
      <c r="J42" s="69">
        <v>738</v>
      </c>
      <c r="K42" s="69">
        <v>1210</v>
      </c>
      <c r="L42" s="69">
        <v>821</v>
      </c>
      <c r="M42" s="69">
        <v>2106</v>
      </c>
      <c r="N42" s="69">
        <v>3077</v>
      </c>
      <c r="O42" s="69">
        <v>4454</v>
      </c>
      <c r="P42" s="69">
        <v>6163</v>
      </c>
      <c r="Q42" s="69">
        <v>2106</v>
      </c>
      <c r="R42" s="163">
        <v>1835</v>
      </c>
      <c r="S42" s="163">
        <v>4246</v>
      </c>
      <c r="T42" s="69">
        <v>3089</v>
      </c>
    </row>
    <row r="43" spans="1:21" ht="15" customHeight="1">
      <c r="B43" s="24" t="s">
        <v>40</v>
      </c>
      <c r="C43" s="70">
        <v>1091</v>
      </c>
      <c r="D43" s="70">
        <v>447</v>
      </c>
      <c r="E43" s="70">
        <v>537</v>
      </c>
      <c r="F43" s="70">
        <v>821</v>
      </c>
      <c r="G43" s="70">
        <v>821</v>
      </c>
      <c r="H43" s="70">
        <v>802</v>
      </c>
      <c r="I43" s="70">
        <v>738</v>
      </c>
      <c r="J43" s="70">
        <v>1210</v>
      </c>
      <c r="K43" s="70">
        <v>2106</v>
      </c>
      <c r="L43" s="70">
        <v>2106</v>
      </c>
      <c r="M43" s="70">
        <v>3077</v>
      </c>
      <c r="N43" s="70">
        <v>4454</v>
      </c>
      <c r="O43" s="70">
        <v>6163</v>
      </c>
      <c r="P43" s="70">
        <v>3089</v>
      </c>
      <c r="Q43" s="70">
        <v>3089</v>
      </c>
      <c r="R43" s="163">
        <v>2593</v>
      </c>
      <c r="S43" s="163">
        <v>3089</v>
      </c>
      <c r="T43" s="70">
        <v>2924</v>
      </c>
    </row>
    <row r="44" spans="1:21" s="31" customFormat="1" ht="15" customHeight="1">
      <c r="A44" s="7"/>
      <c r="B44" s="27"/>
      <c r="C44" s="69"/>
      <c r="D44" s="69"/>
      <c r="E44" s="69"/>
      <c r="F44" s="69"/>
      <c r="G44" s="69"/>
      <c r="H44" s="69"/>
      <c r="I44" s="69"/>
      <c r="J44" s="69"/>
      <c r="K44" s="69"/>
      <c r="L44" s="69"/>
      <c r="M44" s="69"/>
      <c r="N44" s="69"/>
      <c r="O44" s="69"/>
      <c r="P44" s="69"/>
      <c r="Q44" s="69"/>
      <c r="R44" s="163"/>
      <c r="S44" s="163"/>
      <c r="T44" s="69"/>
      <c r="U44" s="7"/>
    </row>
    <row r="45" spans="1:21" ht="15" customHeight="1">
      <c r="A45" s="31"/>
      <c r="B45" s="25" t="s">
        <v>280</v>
      </c>
      <c r="C45" s="158">
        <v>84</v>
      </c>
      <c r="D45" s="158">
        <v>-291</v>
      </c>
      <c r="E45" s="158">
        <v>89</v>
      </c>
      <c r="F45" s="158">
        <v>278</v>
      </c>
      <c r="G45" s="158">
        <v>159</v>
      </c>
      <c r="H45" s="158">
        <v>400</v>
      </c>
      <c r="I45" s="158">
        <v>398</v>
      </c>
      <c r="J45" s="158">
        <v>405</v>
      </c>
      <c r="K45" s="158">
        <v>878</v>
      </c>
      <c r="L45" s="158">
        <v>2082</v>
      </c>
      <c r="M45" s="158">
        <v>1022</v>
      </c>
      <c r="N45" s="158">
        <v>1019</v>
      </c>
      <c r="O45" s="158">
        <v>1577</v>
      </c>
      <c r="P45" s="158">
        <v>251</v>
      </c>
      <c r="Q45" s="158">
        <v>3869</v>
      </c>
      <c r="R45" s="168">
        <v>689</v>
      </c>
      <c r="S45" s="168">
        <v>151</v>
      </c>
      <c r="T45" s="158">
        <v>164</v>
      </c>
      <c r="U45" s="31"/>
    </row>
    <row r="46" spans="1:21" ht="15" customHeight="1">
      <c r="B46" s="145"/>
      <c r="C46" s="146"/>
      <c r="D46" s="146"/>
      <c r="E46" s="146"/>
      <c r="F46" s="146"/>
      <c r="G46" s="146"/>
      <c r="H46" s="146"/>
      <c r="I46" s="146"/>
      <c r="J46" s="146"/>
      <c r="K46" s="146"/>
      <c r="L46" s="146"/>
      <c r="M46" s="146"/>
      <c r="N46" s="146"/>
      <c r="O46" s="146"/>
      <c r="P46" s="146"/>
      <c r="Q46" s="146"/>
      <c r="R46" s="159"/>
      <c r="S46" s="159"/>
      <c r="T46" s="146"/>
    </row>
    <row r="47" spans="1:21" ht="15" customHeight="1">
      <c r="B47" s="183" t="s">
        <v>316</v>
      </c>
      <c r="C47" s="184"/>
      <c r="D47" s="184"/>
      <c r="E47" s="184"/>
      <c r="F47" s="184"/>
      <c r="G47" s="184"/>
      <c r="H47" s="184"/>
      <c r="I47" s="184"/>
      <c r="J47" s="184"/>
      <c r="K47" s="184"/>
      <c r="L47" s="184"/>
      <c r="M47" s="184"/>
      <c r="N47" s="184"/>
      <c r="O47" s="184"/>
      <c r="P47" s="184"/>
      <c r="Q47" s="184"/>
      <c r="R47" s="159"/>
      <c r="S47" s="159"/>
      <c r="T47" s="184"/>
    </row>
    <row r="48" spans="1:21" ht="15" customHeight="1">
      <c r="B48" s="112" t="s">
        <v>202</v>
      </c>
      <c r="C48" s="110"/>
      <c r="D48" s="110"/>
      <c r="E48" s="110"/>
      <c r="F48" s="110"/>
      <c r="G48" s="159"/>
      <c r="H48" s="159"/>
      <c r="I48" s="159"/>
      <c r="J48" s="159"/>
      <c r="K48" s="159"/>
      <c r="L48" s="159"/>
      <c r="M48" s="159"/>
      <c r="N48" s="159"/>
      <c r="O48" s="159"/>
      <c r="P48" s="159"/>
      <c r="Q48" s="159"/>
      <c r="R48" s="159"/>
      <c r="S48" s="159"/>
      <c r="T48" s="159"/>
    </row>
    <row r="49" spans="1:21">
      <c r="A49" s="16"/>
      <c r="B49" s="112"/>
      <c r="C49" s="110"/>
      <c r="D49" s="110"/>
      <c r="E49" s="91"/>
      <c r="F49" s="91"/>
      <c r="G49" s="110"/>
      <c r="H49" s="111"/>
      <c r="I49" s="111"/>
      <c r="J49" s="111"/>
      <c r="K49" s="111"/>
      <c r="L49" s="111"/>
      <c r="M49" s="111"/>
      <c r="N49" s="111"/>
      <c r="O49" s="111"/>
      <c r="P49" s="111"/>
      <c r="Q49" s="111"/>
      <c r="R49" s="111"/>
      <c r="S49" s="111"/>
      <c r="T49" s="111"/>
      <c r="U49" s="16"/>
    </row>
    <row r="50" spans="1:21">
      <c r="B50" s="16"/>
      <c r="E50" s="16"/>
      <c r="F50" s="16"/>
    </row>
  </sheetData>
  <pageMargins left="0.70866141732283505" right="0.70866141732283505" top="0.94803149606299197" bottom="0.94803149606299197" header="0.31496062992126" footer="0.31496062992126"/>
  <pageSetup paperSize="9" scale="29"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637A-64BB-427B-BD90-FAB515920FEA}">
  <dimension ref="A2:P60"/>
  <sheetViews>
    <sheetView view="pageBreakPreview" zoomScaleNormal="100" zoomScaleSheetLayoutView="100" workbookViewId="0"/>
  </sheetViews>
  <sheetFormatPr defaultColWidth="0" defaultRowHeight="12.75"/>
  <cols>
    <col min="1" max="1" width="2.44140625" style="7" customWidth="1"/>
    <col min="2" max="2" width="42" style="7" customWidth="1"/>
    <col min="3" max="3" width="14.44140625" style="7" bestFit="1" customWidth="1"/>
    <col min="4" max="4" width="15" style="7" bestFit="1" customWidth="1"/>
    <col min="5" max="5" width="2.44140625" style="7" customWidth="1"/>
    <col min="6" max="16" width="0" style="7" hidden="1" customWidth="1"/>
    <col min="17" max="16384" width="9.44140625" style="7" hidden="1"/>
  </cols>
  <sheetData>
    <row r="2" spans="2:4" ht="26.25">
      <c r="B2" s="8" t="s">
        <v>41</v>
      </c>
    </row>
    <row r="3" spans="2:4">
      <c r="B3" s="9"/>
      <c r="C3" s="9"/>
      <c r="D3" s="9"/>
    </row>
    <row r="5" spans="2:4" ht="25.5" customHeight="1">
      <c r="B5" s="72" t="s">
        <v>21</v>
      </c>
      <c r="C5" s="73">
        <v>44926</v>
      </c>
      <c r="D5" s="73">
        <v>45016</v>
      </c>
    </row>
    <row r="6" spans="2:4">
      <c r="B6" s="19"/>
      <c r="C6" s="19"/>
      <c r="D6" s="19"/>
    </row>
    <row r="7" spans="2:4" ht="15" customHeight="1">
      <c r="B7" s="26" t="s">
        <v>42</v>
      </c>
      <c r="C7" s="11"/>
      <c r="D7" s="11"/>
    </row>
    <row r="8" spans="2:4" s="45" customFormat="1" ht="15" customHeight="1">
      <c r="B8" s="27" t="s">
        <v>43</v>
      </c>
      <c r="C8" s="48">
        <v>2156</v>
      </c>
      <c r="D8" s="48">
        <v>2121</v>
      </c>
    </row>
    <row r="9" spans="2:4">
      <c r="B9" s="24" t="s">
        <v>44</v>
      </c>
      <c r="C9" s="49">
        <v>298</v>
      </c>
      <c r="D9" s="49">
        <v>310</v>
      </c>
    </row>
    <row r="10" spans="2:4" ht="15" customHeight="1">
      <c r="B10" s="27" t="s">
        <v>45</v>
      </c>
      <c r="C10" s="48">
        <v>1912</v>
      </c>
      <c r="D10" s="48">
        <v>1881</v>
      </c>
    </row>
    <row r="11" spans="2:4" ht="15" customHeight="1">
      <c r="B11" s="24" t="s">
        <v>312</v>
      </c>
      <c r="C11" s="49">
        <v>8245</v>
      </c>
      <c r="D11" s="49">
        <v>8417</v>
      </c>
    </row>
    <row r="12" spans="2:4" ht="15" customHeight="1">
      <c r="B12" s="27" t="s">
        <v>46</v>
      </c>
      <c r="C12" s="48">
        <v>599</v>
      </c>
      <c r="D12" s="48">
        <v>656</v>
      </c>
    </row>
    <row r="13" spans="2:4" ht="15" customHeight="1">
      <c r="B13" s="24" t="s">
        <v>47</v>
      </c>
      <c r="C13" s="49">
        <v>261</v>
      </c>
      <c r="D13" s="49">
        <v>260</v>
      </c>
    </row>
    <row r="14" spans="2:4">
      <c r="B14" s="27" t="s">
        <v>48</v>
      </c>
      <c r="C14" s="48">
        <v>212</v>
      </c>
      <c r="D14" s="48">
        <v>210</v>
      </c>
    </row>
    <row r="15" spans="2:4" ht="15" customHeight="1">
      <c r="B15" s="24" t="s">
        <v>49</v>
      </c>
      <c r="C15" s="138">
        <v>26</v>
      </c>
      <c r="D15" s="138">
        <v>61</v>
      </c>
    </row>
    <row r="16" spans="2:4">
      <c r="B16" s="27" t="s">
        <v>50</v>
      </c>
      <c r="C16" s="48">
        <v>14</v>
      </c>
      <c r="D16" s="48">
        <v>18</v>
      </c>
    </row>
    <row r="17" spans="2:4" ht="15" customHeight="1">
      <c r="B17" s="24" t="s">
        <v>51</v>
      </c>
      <c r="C17" s="138">
        <v>189</v>
      </c>
      <c r="D17" s="138">
        <v>235</v>
      </c>
    </row>
    <row r="18" spans="2:4" s="31" customFormat="1">
      <c r="B18" s="22" t="s">
        <v>52</v>
      </c>
      <c r="C18" s="139">
        <v>13912</v>
      </c>
      <c r="D18" s="139">
        <v>14170</v>
      </c>
    </row>
    <row r="19" spans="2:4">
      <c r="B19" s="24"/>
      <c r="C19" s="138"/>
      <c r="D19" s="138"/>
    </row>
    <row r="20" spans="2:4" ht="15" customHeight="1">
      <c r="B20" s="27" t="s">
        <v>53</v>
      </c>
      <c r="C20" s="48">
        <v>215</v>
      </c>
      <c r="D20" s="48">
        <v>155</v>
      </c>
    </row>
    <row r="21" spans="2:4" ht="15" customHeight="1">
      <c r="B21" s="24" t="s">
        <v>48</v>
      </c>
      <c r="C21" s="138">
        <v>19</v>
      </c>
      <c r="D21" s="138">
        <v>19</v>
      </c>
    </row>
    <row r="22" spans="2:4">
      <c r="B22" s="27" t="s">
        <v>54</v>
      </c>
      <c r="C22" s="48">
        <v>1937</v>
      </c>
      <c r="D22" s="48">
        <v>1578</v>
      </c>
    </row>
    <row r="23" spans="2:4" ht="15" customHeight="1">
      <c r="B23" s="24" t="s">
        <v>49</v>
      </c>
      <c r="C23" s="138">
        <v>405</v>
      </c>
      <c r="D23" s="138">
        <v>205</v>
      </c>
    </row>
    <row r="24" spans="2:4">
      <c r="B24" s="27" t="s">
        <v>55</v>
      </c>
      <c r="C24" s="48">
        <v>24</v>
      </c>
      <c r="D24" s="48">
        <v>15</v>
      </c>
    </row>
    <row r="25" spans="2:4" ht="15" customHeight="1">
      <c r="B25" s="24" t="s">
        <v>56</v>
      </c>
      <c r="C25" s="138">
        <v>3089</v>
      </c>
      <c r="D25" s="138">
        <v>2924</v>
      </c>
    </row>
    <row r="26" spans="2:4" s="31" customFormat="1">
      <c r="B26" s="22" t="s">
        <v>57</v>
      </c>
      <c r="C26" s="139">
        <v>5690</v>
      </c>
      <c r="D26" s="139">
        <v>4896</v>
      </c>
    </row>
    <row r="27" spans="2:4">
      <c r="B27" s="24"/>
      <c r="C27" s="24"/>
      <c r="D27" s="24"/>
    </row>
    <row r="28" spans="2:4" ht="15" customHeight="1">
      <c r="B28" s="22" t="s">
        <v>58</v>
      </c>
      <c r="C28" s="162">
        <v>19601</v>
      </c>
      <c r="D28" s="162">
        <v>19066</v>
      </c>
    </row>
    <row r="31" spans="2:4" ht="25.5" customHeight="1">
      <c r="B31" s="72" t="s">
        <v>21</v>
      </c>
      <c r="C31" s="73">
        <v>44926</v>
      </c>
      <c r="D31" s="73">
        <v>45016</v>
      </c>
    </row>
    <row r="33" spans="2:4">
      <c r="B33" s="26" t="s">
        <v>150</v>
      </c>
      <c r="C33" s="11"/>
      <c r="D33" s="11"/>
    </row>
    <row r="34" spans="2:4">
      <c r="B34" s="27" t="s">
        <v>151</v>
      </c>
      <c r="C34" s="129">
        <v>189</v>
      </c>
      <c r="D34" s="129">
        <v>189</v>
      </c>
    </row>
    <row r="35" spans="2:4">
      <c r="B35" s="24" t="s">
        <v>152</v>
      </c>
      <c r="C35" s="67">
        <v>1386</v>
      </c>
      <c r="D35" s="67">
        <v>1186</v>
      </c>
    </row>
    <row r="36" spans="2:4">
      <c r="B36" s="27" t="s">
        <v>153</v>
      </c>
      <c r="C36" s="129">
        <v>441</v>
      </c>
      <c r="D36" s="129">
        <v>1309</v>
      </c>
    </row>
    <row r="37" spans="2:4">
      <c r="B37" s="24" t="s">
        <v>256</v>
      </c>
      <c r="C37" s="67">
        <v>1525</v>
      </c>
      <c r="D37" s="67">
        <v>1509</v>
      </c>
    </row>
    <row r="38" spans="2:4" ht="25.5">
      <c r="B38" s="22" t="s">
        <v>154</v>
      </c>
      <c r="C38" s="139">
        <v>3541</v>
      </c>
      <c r="D38" s="139">
        <v>4194</v>
      </c>
    </row>
    <row r="39" spans="2:4">
      <c r="B39" s="24"/>
      <c r="C39" s="161"/>
      <c r="D39" s="161"/>
    </row>
    <row r="40" spans="2:4">
      <c r="B40" s="27" t="s">
        <v>59</v>
      </c>
      <c r="C40" s="126">
        <v>371</v>
      </c>
      <c r="D40" s="126">
        <v>373</v>
      </c>
    </row>
    <row r="41" spans="2:4">
      <c r="B41" s="24" t="s">
        <v>60</v>
      </c>
      <c r="C41" s="161">
        <v>1954</v>
      </c>
      <c r="D41" s="161">
        <v>1982</v>
      </c>
    </row>
    <row r="42" spans="2:4">
      <c r="B42" s="27" t="s">
        <v>61</v>
      </c>
      <c r="C42" s="126">
        <v>124</v>
      </c>
      <c r="D42" s="126">
        <v>115</v>
      </c>
    </row>
    <row r="43" spans="2:4">
      <c r="B43" s="24" t="s">
        <v>62</v>
      </c>
      <c r="C43" s="161">
        <v>3067</v>
      </c>
      <c r="D43" s="161">
        <v>3060</v>
      </c>
    </row>
    <row r="44" spans="2:4">
      <c r="B44" s="27" t="s">
        <v>49</v>
      </c>
      <c r="C44" s="126">
        <v>1220</v>
      </c>
      <c r="D44" s="126">
        <v>525</v>
      </c>
    </row>
    <row r="45" spans="2:4">
      <c r="B45" s="24" t="s">
        <v>63</v>
      </c>
      <c r="C45" s="161">
        <v>36</v>
      </c>
      <c r="D45" s="161">
        <v>15</v>
      </c>
    </row>
    <row r="46" spans="2:4">
      <c r="B46" s="27" t="s">
        <v>64</v>
      </c>
      <c r="C46" s="126">
        <v>19</v>
      </c>
      <c r="D46" s="126">
        <v>19</v>
      </c>
    </row>
    <row r="47" spans="2:4">
      <c r="B47" s="24" t="s">
        <v>65</v>
      </c>
      <c r="C47" s="161">
        <v>1713</v>
      </c>
      <c r="D47" s="161">
        <v>3091</v>
      </c>
    </row>
    <row r="48" spans="2:4" s="31" customFormat="1">
      <c r="B48" s="22" t="s">
        <v>66</v>
      </c>
      <c r="C48" s="139">
        <v>8504</v>
      </c>
      <c r="D48" s="139">
        <v>9179</v>
      </c>
    </row>
    <row r="49" spans="2:4">
      <c r="B49" s="24"/>
      <c r="C49" s="140"/>
      <c r="D49" s="140"/>
    </row>
    <row r="50" spans="2:4">
      <c r="B50" s="27" t="s">
        <v>60</v>
      </c>
      <c r="C50" s="126">
        <v>133</v>
      </c>
      <c r="D50" s="126">
        <v>131</v>
      </c>
    </row>
    <row r="51" spans="2:4">
      <c r="B51" s="24" t="s">
        <v>61</v>
      </c>
      <c r="C51" s="161">
        <v>299</v>
      </c>
      <c r="D51" s="161">
        <v>293</v>
      </c>
    </row>
    <row r="52" spans="2:4">
      <c r="B52" s="27" t="s">
        <v>62</v>
      </c>
      <c r="C52" s="126">
        <v>1356</v>
      </c>
      <c r="D52" s="126">
        <v>1414</v>
      </c>
    </row>
    <row r="53" spans="2:4">
      <c r="B53" s="24" t="s">
        <v>67</v>
      </c>
      <c r="C53" s="161">
        <v>1528</v>
      </c>
      <c r="D53" s="161">
        <v>1156</v>
      </c>
    </row>
    <row r="54" spans="2:4">
      <c r="B54" s="27" t="s">
        <v>49</v>
      </c>
      <c r="C54" s="126">
        <v>2491</v>
      </c>
      <c r="D54" s="126">
        <v>1100</v>
      </c>
    </row>
    <row r="55" spans="2:4">
      <c r="B55" s="24" t="s">
        <v>63</v>
      </c>
      <c r="C55" s="161">
        <v>1750</v>
      </c>
      <c r="D55" s="161">
        <v>1598</v>
      </c>
    </row>
    <row r="56" spans="2:4" s="31" customFormat="1">
      <c r="B56" s="22" t="s">
        <v>68</v>
      </c>
      <c r="C56" s="139">
        <v>7557</v>
      </c>
      <c r="D56" s="139">
        <v>5693</v>
      </c>
    </row>
    <row r="57" spans="2:4">
      <c r="B57" s="24"/>
      <c r="C57" s="161"/>
      <c r="D57" s="161"/>
    </row>
    <row r="58" spans="2:4" s="31" customFormat="1">
      <c r="B58" s="22" t="s">
        <v>69</v>
      </c>
      <c r="C58" s="139">
        <v>19601</v>
      </c>
      <c r="D58" s="139">
        <v>19066</v>
      </c>
    </row>
    <row r="60" spans="2:4" ht="27" customHeight="1">
      <c r="B60" s="74"/>
      <c r="C60" s="74"/>
      <c r="D60" s="74"/>
    </row>
  </sheetData>
  <pageMargins left="0.7" right="0.7" top="0.75" bottom="0.75" header="0.3" footer="0.3"/>
  <pageSetup paperSize="9" scale="83" orientation="portrait" r:id="rId1"/>
  <rowBreaks count="1" manualBreakCount="1">
    <brk id="60" max="16383" man="1"/>
  </rowBreaks>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7" tint="0.79998168889431442"/>
  </sheetPr>
  <dimension ref="A2:AH42"/>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41.8867187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4" width="0" style="7" hidden="1" customWidth="1"/>
    <col min="35" max="16384" width="9.44140625" style="7" hidden="1"/>
  </cols>
  <sheetData>
    <row r="2" spans="2:20" ht="26.25">
      <c r="B2" s="8" t="s">
        <v>70</v>
      </c>
      <c r="E2" s="8"/>
      <c r="F2" s="8"/>
    </row>
    <row r="3" spans="2:20">
      <c r="B3" s="9"/>
      <c r="C3" s="9"/>
      <c r="D3" s="9"/>
      <c r="E3" s="9"/>
      <c r="F3" s="9"/>
      <c r="G3" s="9"/>
      <c r="H3" s="9"/>
      <c r="I3" s="9"/>
      <c r="J3" s="9"/>
      <c r="K3" s="9"/>
      <c r="L3" s="9"/>
      <c r="M3" s="9"/>
      <c r="N3" s="9"/>
      <c r="O3" s="9"/>
      <c r="P3" s="9"/>
      <c r="Q3" s="9"/>
      <c r="R3" s="9"/>
      <c r="S3" s="9"/>
      <c r="T3" s="9"/>
    </row>
    <row r="4" spans="2:20">
      <c r="T4" s="154"/>
    </row>
    <row r="5" spans="2:20" ht="36" customHeight="1">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33"/>
      <c r="D6" s="33"/>
      <c r="E6" s="19"/>
      <c r="F6" s="19"/>
      <c r="G6" s="33"/>
      <c r="H6" s="33"/>
      <c r="I6" s="19"/>
      <c r="J6" s="19"/>
      <c r="K6" s="19"/>
      <c r="L6" s="19"/>
      <c r="M6" s="19"/>
      <c r="N6" s="19"/>
      <c r="O6" s="19"/>
      <c r="P6" s="19"/>
      <c r="Q6" s="19"/>
      <c r="R6" s="163"/>
      <c r="S6" s="163"/>
      <c r="T6" s="19"/>
    </row>
    <row r="7" spans="2:20" ht="15" customHeight="1">
      <c r="B7" s="37" t="s">
        <v>71</v>
      </c>
      <c r="C7" s="38">
        <v>993</v>
      </c>
      <c r="D7" s="38">
        <v>542</v>
      </c>
      <c r="E7" s="38">
        <v>703</v>
      </c>
      <c r="F7" s="38">
        <v>1076</v>
      </c>
      <c r="G7" s="38">
        <v>3314</v>
      </c>
      <c r="H7" s="38">
        <v>1163</v>
      </c>
      <c r="I7" s="38">
        <v>1368</v>
      </c>
      <c r="J7" s="38">
        <v>1837</v>
      </c>
      <c r="K7" s="38">
        <v>3243</v>
      </c>
      <c r="L7" s="38">
        <v>7611</v>
      </c>
      <c r="M7" s="38">
        <v>3818</v>
      </c>
      <c r="N7" s="38">
        <v>4027</v>
      </c>
      <c r="O7" s="38">
        <v>6308</v>
      </c>
      <c r="P7" s="38">
        <v>4395</v>
      </c>
      <c r="Q7" s="38">
        <v>18549</v>
      </c>
      <c r="R7" s="163">
        <v>3305</v>
      </c>
      <c r="S7" s="163">
        <v>4233</v>
      </c>
      <c r="T7" s="38">
        <v>3190</v>
      </c>
    </row>
    <row r="8" spans="2:20" ht="15" customHeight="1">
      <c r="B8" s="27" t="s">
        <v>72</v>
      </c>
      <c r="C8" s="39">
        <v>62</v>
      </c>
      <c r="D8" s="39">
        <v>83</v>
      </c>
      <c r="E8" s="39">
        <v>102</v>
      </c>
      <c r="F8" s="39">
        <v>81</v>
      </c>
      <c r="G8" s="39">
        <v>328</v>
      </c>
      <c r="H8" s="39">
        <v>44</v>
      </c>
      <c r="I8" s="39">
        <v>34</v>
      </c>
      <c r="J8" s="39">
        <v>35</v>
      </c>
      <c r="K8" s="39">
        <v>80</v>
      </c>
      <c r="L8" s="39">
        <v>193</v>
      </c>
      <c r="M8" s="39">
        <v>13</v>
      </c>
      <c r="N8" s="39">
        <v>26</v>
      </c>
      <c r="O8" s="39">
        <v>39</v>
      </c>
      <c r="P8" s="39">
        <v>88</v>
      </c>
      <c r="Q8" s="39">
        <v>165</v>
      </c>
      <c r="R8" s="163">
        <v>2</v>
      </c>
      <c r="S8" s="163">
        <v>78</v>
      </c>
      <c r="T8" s="39">
        <v>18</v>
      </c>
    </row>
    <row r="9" spans="2:20">
      <c r="B9" s="37" t="s">
        <v>73</v>
      </c>
      <c r="C9" s="38">
        <v>1</v>
      </c>
      <c r="D9" s="38">
        <v>-7</v>
      </c>
      <c r="E9" s="38">
        <v>-11</v>
      </c>
      <c r="F9" s="38">
        <v>3</v>
      </c>
      <c r="G9" s="38">
        <v>-14</v>
      </c>
      <c r="H9" s="38">
        <v>19</v>
      </c>
      <c r="I9" s="38">
        <v>6</v>
      </c>
      <c r="J9" s="38">
        <v>34</v>
      </c>
      <c r="K9" s="38">
        <v>24</v>
      </c>
      <c r="L9" s="38">
        <v>83</v>
      </c>
      <c r="M9" s="38">
        <v>34</v>
      </c>
      <c r="N9" s="38">
        <v>37</v>
      </c>
      <c r="O9" s="38">
        <v>98</v>
      </c>
      <c r="P9" s="38">
        <v>-68</v>
      </c>
      <c r="Q9" s="38">
        <v>101</v>
      </c>
      <c r="R9" s="163">
        <v>24</v>
      </c>
      <c r="S9" s="163">
        <v>-99</v>
      </c>
      <c r="T9" s="38">
        <v>32</v>
      </c>
    </row>
    <row r="10" spans="2:20">
      <c r="B10" s="27" t="s">
        <v>74</v>
      </c>
      <c r="C10" s="39">
        <v>44</v>
      </c>
      <c r="D10" s="39">
        <v>59</v>
      </c>
      <c r="E10" s="39">
        <v>49</v>
      </c>
      <c r="F10" s="39">
        <v>44</v>
      </c>
      <c r="G10" s="39">
        <v>196</v>
      </c>
      <c r="H10" s="39">
        <v>53</v>
      </c>
      <c r="I10" s="39">
        <v>52</v>
      </c>
      <c r="J10" s="39">
        <v>56</v>
      </c>
      <c r="K10" s="39">
        <v>40</v>
      </c>
      <c r="L10" s="39">
        <v>202</v>
      </c>
      <c r="M10" s="39">
        <v>34</v>
      </c>
      <c r="N10" s="39">
        <v>66</v>
      </c>
      <c r="O10" s="39">
        <v>53</v>
      </c>
      <c r="P10" s="39">
        <v>-160</v>
      </c>
      <c r="Q10" s="39">
        <v>-8</v>
      </c>
      <c r="R10" s="163">
        <v>34</v>
      </c>
      <c r="S10" s="163">
        <v>-160</v>
      </c>
      <c r="T10" s="39">
        <v>29</v>
      </c>
    </row>
    <row r="11" spans="2:20" ht="15" customHeight="1">
      <c r="B11" s="37" t="s">
        <v>75</v>
      </c>
      <c r="C11" s="38">
        <v>8</v>
      </c>
      <c r="D11" s="38">
        <v>8</v>
      </c>
      <c r="E11" s="38">
        <v>39</v>
      </c>
      <c r="F11" s="38">
        <v>13</v>
      </c>
      <c r="G11" s="38">
        <v>68</v>
      </c>
      <c r="H11" s="38">
        <v>12</v>
      </c>
      <c r="I11" s="38">
        <v>42</v>
      </c>
      <c r="J11" s="38">
        <v>18</v>
      </c>
      <c r="K11" s="38">
        <v>27</v>
      </c>
      <c r="L11" s="38">
        <v>99</v>
      </c>
      <c r="M11" s="38">
        <v>7</v>
      </c>
      <c r="N11" s="38">
        <v>16</v>
      </c>
      <c r="O11" s="38">
        <v>27</v>
      </c>
      <c r="P11" s="38">
        <v>8</v>
      </c>
      <c r="Q11" s="38">
        <v>58</v>
      </c>
      <c r="R11" s="163">
        <v>6</v>
      </c>
      <c r="S11" s="163">
        <v>8</v>
      </c>
      <c r="T11" s="38">
        <v>5</v>
      </c>
    </row>
    <row r="12" spans="2:20" s="41" customFormat="1" ht="15" customHeight="1">
      <c r="B12" s="22"/>
      <c r="C12" s="36">
        <v>1108</v>
      </c>
      <c r="D12" s="36">
        <v>685</v>
      </c>
      <c r="E12" s="36">
        <v>882</v>
      </c>
      <c r="F12" s="36">
        <v>1217</v>
      </c>
      <c r="G12" s="36">
        <v>3892</v>
      </c>
      <c r="H12" s="36">
        <v>1291</v>
      </c>
      <c r="I12" s="36">
        <v>1502</v>
      </c>
      <c r="J12" s="36">
        <v>1981</v>
      </c>
      <c r="K12" s="36">
        <v>3414</v>
      </c>
      <c r="L12" s="36">
        <v>8188</v>
      </c>
      <c r="M12" s="36">
        <v>3905</v>
      </c>
      <c r="N12" s="36">
        <v>4173</v>
      </c>
      <c r="O12" s="36">
        <v>6525</v>
      </c>
      <c r="P12" s="36">
        <v>4262</v>
      </c>
      <c r="Q12" s="36">
        <v>18866</v>
      </c>
      <c r="R12" s="168">
        <v>3371</v>
      </c>
      <c r="S12" s="168">
        <v>4061</v>
      </c>
      <c r="T12" s="36">
        <v>3274</v>
      </c>
    </row>
    <row r="13" spans="2:20" ht="15" customHeight="1">
      <c r="B13" s="24" t="s">
        <v>76</v>
      </c>
      <c r="C13" s="40">
        <v>-496</v>
      </c>
      <c r="D13" s="40">
        <v>-333</v>
      </c>
      <c r="E13" s="40">
        <v>-366</v>
      </c>
      <c r="F13" s="40">
        <v>-667</v>
      </c>
      <c r="G13" s="40">
        <v>-1863</v>
      </c>
      <c r="H13" s="40">
        <v>-496</v>
      </c>
      <c r="I13" s="40">
        <v>-726</v>
      </c>
      <c r="J13" s="40">
        <v>-892</v>
      </c>
      <c r="K13" s="40">
        <v>-1857</v>
      </c>
      <c r="L13" s="40">
        <v>-3971</v>
      </c>
      <c r="M13" s="40">
        <v>-2121</v>
      </c>
      <c r="N13" s="40">
        <v>-2040</v>
      </c>
      <c r="O13" s="40">
        <v>-3617</v>
      </c>
      <c r="P13" s="40">
        <v>-2924</v>
      </c>
      <c r="Q13" s="40">
        <v>-10702</v>
      </c>
      <c r="R13" s="163">
        <v>-2097</v>
      </c>
      <c r="S13" s="163">
        <v>-2809</v>
      </c>
      <c r="T13" s="40">
        <v>-1995</v>
      </c>
    </row>
    <row r="14" spans="2:20" ht="15" customHeight="1">
      <c r="B14" s="27" t="s">
        <v>77</v>
      </c>
      <c r="C14" s="39">
        <v>-32</v>
      </c>
      <c r="D14" s="39">
        <v>-15</v>
      </c>
      <c r="E14" s="39">
        <v>-29</v>
      </c>
      <c r="F14" s="39">
        <v>-18</v>
      </c>
      <c r="G14" s="39">
        <v>-94</v>
      </c>
      <c r="H14" s="39">
        <v>-13</v>
      </c>
      <c r="I14" s="39">
        <v>-33</v>
      </c>
      <c r="J14" s="39">
        <v>-37</v>
      </c>
      <c r="K14" s="39">
        <v>-39</v>
      </c>
      <c r="L14" s="39">
        <v>-123</v>
      </c>
      <c r="M14" s="39">
        <v>-49</v>
      </c>
      <c r="N14" s="39">
        <v>-60</v>
      </c>
      <c r="O14" s="39">
        <v>-56</v>
      </c>
      <c r="P14" s="39">
        <v>-56</v>
      </c>
      <c r="Q14" s="39">
        <v>-221</v>
      </c>
      <c r="R14" s="163">
        <v>-48</v>
      </c>
      <c r="S14" s="163">
        <v>-56</v>
      </c>
      <c r="T14" s="39">
        <v>-47</v>
      </c>
    </row>
    <row r="15" spans="2:20" ht="15" customHeight="1">
      <c r="B15" s="24" t="s">
        <v>131</v>
      </c>
      <c r="C15" s="40">
        <v>-364</v>
      </c>
      <c r="D15" s="40">
        <v>-348</v>
      </c>
      <c r="E15" s="40">
        <v>-335</v>
      </c>
      <c r="F15" s="40">
        <v>-391</v>
      </c>
      <c r="G15" s="40">
        <v>-1438</v>
      </c>
      <c r="H15" s="40">
        <v>-323</v>
      </c>
      <c r="I15" s="40">
        <v>-338</v>
      </c>
      <c r="J15" s="40">
        <v>-382</v>
      </c>
      <c r="K15" s="40">
        <v>-413</v>
      </c>
      <c r="L15" s="40">
        <v>-1456</v>
      </c>
      <c r="M15" s="40">
        <v>-327</v>
      </c>
      <c r="N15" s="40">
        <v>-351</v>
      </c>
      <c r="O15" s="40">
        <v>-374</v>
      </c>
      <c r="P15" s="40">
        <v>-378</v>
      </c>
      <c r="Q15" s="40">
        <v>-1429</v>
      </c>
      <c r="R15" s="163">
        <v>-318</v>
      </c>
      <c r="S15" s="163">
        <v>-371</v>
      </c>
      <c r="T15" s="40">
        <v>-274</v>
      </c>
    </row>
    <row r="16" spans="2:20" ht="15" customHeight="1">
      <c r="B16" s="27" t="s">
        <v>78</v>
      </c>
      <c r="C16" s="39" t="s">
        <v>26</v>
      </c>
      <c r="D16" s="39">
        <v>-952</v>
      </c>
      <c r="E16" s="39">
        <v>8</v>
      </c>
      <c r="F16" s="39">
        <v>-208</v>
      </c>
      <c r="G16" s="39">
        <v>-1152</v>
      </c>
      <c r="H16" s="39">
        <v>-1</v>
      </c>
      <c r="I16" s="39">
        <v>-66</v>
      </c>
      <c r="J16" s="39">
        <v>-3</v>
      </c>
      <c r="K16" s="39">
        <v>-41</v>
      </c>
      <c r="L16" s="39">
        <v>-111</v>
      </c>
      <c r="M16" s="39">
        <v>-545</v>
      </c>
      <c r="N16" s="39">
        <v>-11</v>
      </c>
      <c r="O16" s="39">
        <v>-176</v>
      </c>
      <c r="P16" s="39">
        <v>-927</v>
      </c>
      <c r="Q16" s="39">
        <v>-1658</v>
      </c>
      <c r="R16" s="163">
        <v>-197</v>
      </c>
      <c r="S16" s="163">
        <v>-927</v>
      </c>
      <c r="T16" s="39" t="s">
        <v>26</v>
      </c>
    </row>
    <row r="17" spans="1:21" ht="15" customHeight="1">
      <c r="B17" s="24" t="s">
        <v>286</v>
      </c>
      <c r="C17" s="40" t="s">
        <v>26</v>
      </c>
      <c r="D17" s="40" t="s">
        <v>26</v>
      </c>
      <c r="E17" s="40" t="s">
        <v>26</v>
      </c>
      <c r="F17" s="40" t="s">
        <v>26</v>
      </c>
      <c r="G17" s="40" t="s">
        <v>26</v>
      </c>
      <c r="H17" s="40" t="s">
        <v>26</v>
      </c>
      <c r="I17" s="40" t="s">
        <v>26</v>
      </c>
      <c r="J17" s="40" t="s">
        <v>26</v>
      </c>
      <c r="K17" s="40" t="s">
        <v>26</v>
      </c>
      <c r="L17" s="40" t="s">
        <v>26</v>
      </c>
      <c r="M17" s="40" t="s">
        <v>26</v>
      </c>
      <c r="N17" s="40" t="s">
        <v>26</v>
      </c>
      <c r="O17" s="40" t="s">
        <v>26</v>
      </c>
      <c r="P17" s="40">
        <v>-4514</v>
      </c>
      <c r="Q17" s="40">
        <v>-4514</v>
      </c>
      <c r="R17" s="163" t="s">
        <v>26</v>
      </c>
      <c r="S17" s="163" t="s">
        <v>26</v>
      </c>
      <c r="T17" s="40" t="s">
        <v>26</v>
      </c>
    </row>
    <row r="18" spans="1:21" ht="15" customHeight="1">
      <c r="B18" s="27" t="s">
        <v>79</v>
      </c>
      <c r="C18" s="39">
        <v>-46</v>
      </c>
      <c r="D18" s="39">
        <v>-19</v>
      </c>
      <c r="E18" s="39">
        <v>-8</v>
      </c>
      <c r="F18" s="39">
        <v>-108</v>
      </c>
      <c r="G18" s="39">
        <v>-181</v>
      </c>
      <c r="H18" s="39">
        <v>-70</v>
      </c>
      <c r="I18" s="39">
        <v>-14</v>
      </c>
      <c r="J18" s="39">
        <v>-25</v>
      </c>
      <c r="K18" s="39">
        <v>-25</v>
      </c>
      <c r="L18" s="39">
        <v>-134</v>
      </c>
      <c r="M18" s="39">
        <v>-17</v>
      </c>
      <c r="N18" s="39">
        <v>-15</v>
      </c>
      <c r="O18" s="39">
        <v>-31</v>
      </c>
      <c r="P18" s="39">
        <v>-39</v>
      </c>
      <c r="Q18" s="39">
        <v>-102</v>
      </c>
      <c r="R18" s="163">
        <v>-17</v>
      </c>
      <c r="S18" s="163">
        <v>-39</v>
      </c>
      <c r="T18" s="39">
        <v>-23</v>
      </c>
    </row>
    <row r="19" spans="1:21" ht="15" customHeight="1">
      <c r="B19" s="24" t="s">
        <v>130</v>
      </c>
      <c r="C19" s="40">
        <v>-105</v>
      </c>
      <c r="D19" s="40">
        <v>-97</v>
      </c>
      <c r="E19" s="40">
        <v>-101</v>
      </c>
      <c r="F19" s="40">
        <v>25</v>
      </c>
      <c r="G19" s="40">
        <v>-277</v>
      </c>
      <c r="H19" s="40">
        <v>-86</v>
      </c>
      <c r="I19" s="40">
        <v>-179</v>
      </c>
      <c r="J19" s="40">
        <v>-91</v>
      </c>
      <c r="K19" s="40">
        <v>-73</v>
      </c>
      <c r="L19" s="40">
        <v>-429</v>
      </c>
      <c r="M19" s="40">
        <v>-118</v>
      </c>
      <c r="N19" s="40">
        <v>-128</v>
      </c>
      <c r="O19" s="40">
        <v>-103</v>
      </c>
      <c r="P19" s="40">
        <v>-102</v>
      </c>
      <c r="Q19" s="40">
        <v>-451</v>
      </c>
      <c r="R19" s="163">
        <v>-107</v>
      </c>
      <c r="S19" s="163">
        <v>-94</v>
      </c>
      <c r="T19" s="40">
        <v>-116</v>
      </c>
    </row>
    <row r="20" spans="1:21" s="41" customFormat="1" ht="15" customHeight="1">
      <c r="B20" s="22"/>
      <c r="C20" s="93">
        <v>65</v>
      </c>
      <c r="D20" s="93">
        <v>-1079</v>
      </c>
      <c r="E20" s="93">
        <v>51</v>
      </c>
      <c r="F20" s="93">
        <v>-150</v>
      </c>
      <c r="G20" s="93">
        <v>-1113</v>
      </c>
      <c r="H20" s="93">
        <v>302</v>
      </c>
      <c r="I20" s="93">
        <v>146</v>
      </c>
      <c r="J20" s="93">
        <v>550</v>
      </c>
      <c r="K20" s="93">
        <v>966</v>
      </c>
      <c r="L20" s="93">
        <v>1964</v>
      </c>
      <c r="M20" s="93">
        <v>729</v>
      </c>
      <c r="N20" s="93">
        <v>1567</v>
      </c>
      <c r="O20" s="93">
        <v>2169</v>
      </c>
      <c r="P20" s="93">
        <v>-4678</v>
      </c>
      <c r="Q20" s="93">
        <v>-212</v>
      </c>
      <c r="R20" s="168">
        <v>589</v>
      </c>
      <c r="S20" s="168">
        <v>-235</v>
      </c>
      <c r="T20" s="93">
        <v>820</v>
      </c>
    </row>
    <row r="21" spans="1:21" ht="15" customHeight="1">
      <c r="B21" s="24" t="s">
        <v>80</v>
      </c>
      <c r="C21" s="40">
        <v>32</v>
      </c>
      <c r="D21" s="40">
        <v>52</v>
      </c>
      <c r="E21" s="40">
        <v>128</v>
      </c>
      <c r="F21" s="40">
        <v>70</v>
      </c>
      <c r="G21" s="40">
        <v>220</v>
      </c>
      <c r="H21" s="40">
        <v>113</v>
      </c>
      <c r="I21" s="40">
        <v>54</v>
      </c>
      <c r="J21" s="40">
        <v>52</v>
      </c>
      <c r="K21" s="40">
        <v>13</v>
      </c>
      <c r="L21" s="40">
        <v>182</v>
      </c>
      <c r="M21" s="40">
        <v>34</v>
      </c>
      <c r="N21" s="40">
        <v>329</v>
      </c>
      <c r="O21" s="40">
        <v>322</v>
      </c>
      <c r="P21" s="40">
        <v>381</v>
      </c>
      <c r="Q21" s="40">
        <v>360</v>
      </c>
      <c r="R21" s="163">
        <v>26</v>
      </c>
      <c r="S21" s="163">
        <v>365</v>
      </c>
      <c r="T21" s="40">
        <v>74</v>
      </c>
    </row>
    <row r="22" spans="1:21" ht="15" customHeight="1">
      <c r="B22" s="27" t="s">
        <v>81</v>
      </c>
      <c r="C22" s="39">
        <v>-80</v>
      </c>
      <c r="D22" s="39">
        <v>-132</v>
      </c>
      <c r="E22" s="39">
        <v>-155</v>
      </c>
      <c r="F22" s="39">
        <v>-140</v>
      </c>
      <c r="G22" s="39">
        <v>-445</v>
      </c>
      <c r="H22" s="39">
        <v>-159</v>
      </c>
      <c r="I22" s="39">
        <v>-45</v>
      </c>
      <c r="J22" s="39">
        <v>-92</v>
      </c>
      <c r="K22" s="39">
        <v>-77</v>
      </c>
      <c r="L22" s="39">
        <v>-323</v>
      </c>
      <c r="M22" s="39">
        <v>-1092</v>
      </c>
      <c r="N22" s="39">
        <v>-351</v>
      </c>
      <c r="O22" s="39">
        <v>-341</v>
      </c>
      <c r="P22" s="39">
        <v>-421</v>
      </c>
      <c r="Q22" s="39">
        <v>-1499</v>
      </c>
      <c r="R22" s="163">
        <v>-1090</v>
      </c>
      <c r="S22" s="163">
        <v>-424</v>
      </c>
      <c r="T22" s="39">
        <v>-98</v>
      </c>
    </row>
    <row r="23" spans="1:21" s="41" customFormat="1" ht="15" customHeight="1">
      <c r="B23" s="15"/>
      <c r="C23" s="35">
        <v>-48</v>
      </c>
      <c r="D23" s="35">
        <v>-80</v>
      </c>
      <c r="E23" s="35">
        <v>-27</v>
      </c>
      <c r="F23" s="35">
        <v>-70</v>
      </c>
      <c r="G23" s="35">
        <v>-225</v>
      </c>
      <c r="H23" s="35">
        <v>-46</v>
      </c>
      <c r="I23" s="35">
        <v>9</v>
      </c>
      <c r="J23" s="35">
        <v>-40</v>
      </c>
      <c r="K23" s="35">
        <v>-64</v>
      </c>
      <c r="L23" s="35">
        <v>-141</v>
      </c>
      <c r="M23" s="35">
        <v>-1058</v>
      </c>
      <c r="N23" s="35">
        <v>-22</v>
      </c>
      <c r="O23" s="35">
        <v>-18</v>
      </c>
      <c r="P23" s="35">
        <v>-41</v>
      </c>
      <c r="Q23" s="35">
        <v>-1139</v>
      </c>
      <c r="R23" s="168">
        <v>-1064</v>
      </c>
      <c r="S23" s="168">
        <v>-59</v>
      </c>
      <c r="T23" s="35">
        <v>-24</v>
      </c>
    </row>
    <row r="24" spans="1:21" s="41" customFormat="1" ht="15" customHeight="1">
      <c r="B24" s="22" t="s">
        <v>160</v>
      </c>
      <c r="C24" s="93">
        <v>17</v>
      </c>
      <c r="D24" s="93">
        <v>-1159</v>
      </c>
      <c r="E24" s="93">
        <v>24</v>
      </c>
      <c r="F24" s="93">
        <v>-220</v>
      </c>
      <c r="G24" s="93">
        <v>-1338</v>
      </c>
      <c r="H24" s="93">
        <v>256</v>
      </c>
      <c r="I24" s="93">
        <v>155</v>
      </c>
      <c r="J24" s="93">
        <v>510</v>
      </c>
      <c r="K24" s="93">
        <v>902</v>
      </c>
      <c r="L24" s="93">
        <v>1823</v>
      </c>
      <c r="M24" s="93">
        <v>-328</v>
      </c>
      <c r="N24" s="93">
        <v>1545</v>
      </c>
      <c r="O24" s="93">
        <v>2150</v>
      </c>
      <c r="P24" s="93">
        <v>-4718</v>
      </c>
      <c r="Q24" s="93">
        <v>-1351</v>
      </c>
      <c r="R24" s="168">
        <v>-475</v>
      </c>
      <c r="S24" s="168">
        <v>-294</v>
      </c>
      <c r="T24" s="93">
        <v>796</v>
      </c>
    </row>
    <row r="25" spans="1:21" ht="15" customHeight="1">
      <c r="B25" s="24" t="s">
        <v>82</v>
      </c>
      <c r="C25" s="40">
        <v>-107</v>
      </c>
      <c r="D25" s="40">
        <v>456</v>
      </c>
      <c r="E25" s="40">
        <v>21</v>
      </c>
      <c r="F25" s="40">
        <v>129</v>
      </c>
      <c r="G25" s="40">
        <v>499</v>
      </c>
      <c r="H25" s="40">
        <v>-95</v>
      </c>
      <c r="I25" s="40">
        <v>-93</v>
      </c>
      <c r="J25" s="40">
        <v>-295</v>
      </c>
      <c r="K25" s="40">
        <v>-747</v>
      </c>
      <c r="L25" s="40">
        <v>-1230</v>
      </c>
      <c r="M25" s="40">
        <v>-675</v>
      </c>
      <c r="N25" s="40">
        <v>-877</v>
      </c>
      <c r="O25" s="40">
        <v>-1341</v>
      </c>
      <c r="P25" s="40">
        <v>-560</v>
      </c>
      <c r="Q25" s="40">
        <v>-3452</v>
      </c>
      <c r="R25" s="163">
        <v>-570</v>
      </c>
      <c r="S25" s="163">
        <v>-547</v>
      </c>
      <c r="T25" s="40">
        <v>-522</v>
      </c>
    </row>
    <row r="26" spans="1:21" s="41" customFormat="1" ht="15" customHeight="1">
      <c r="B26" s="22" t="s">
        <v>165</v>
      </c>
      <c r="C26" s="93">
        <v>-90</v>
      </c>
      <c r="D26" s="93">
        <v>-703</v>
      </c>
      <c r="E26" s="93">
        <v>45</v>
      </c>
      <c r="F26" s="93">
        <v>-91</v>
      </c>
      <c r="G26" s="93">
        <v>-839</v>
      </c>
      <c r="H26" s="93">
        <v>161</v>
      </c>
      <c r="I26" s="93">
        <v>62</v>
      </c>
      <c r="J26" s="93">
        <v>215</v>
      </c>
      <c r="K26" s="93">
        <v>155</v>
      </c>
      <c r="L26" s="93">
        <v>593</v>
      </c>
      <c r="M26" s="93">
        <v>-1003</v>
      </c>
      <c r="N26" s="93">
        <v>668</v>
      </c>
      <c r="O26" s="93">
        <v>810</v>
      </c>
      <c r="P26" s="93">
        <v>-5278</v>
      </c>
      <c r="Q26" s="93">
        <v>-4803</v>
      </c>
      <c r="R26" s="168">
        <v>-1045</v>
      </c>
      <c r="S26" s="168">
        <v>-841</v>
      </c>
      <c r="T26" s="93">
        <v>274</v>
      </c>
    </row>
    <row r="27" spans="1:21" s="41" customFormat="1" ht="15" customHeight="1">
      <c r="B27" s="24"/>
      <c r="C27" s="40"/>
      <c r="D27" s="40"/>
      <c r="E27" s="40"/>
      <c r="F27" s="40"/>
      <c r="G27" s="40"/>
      <c r="H27" s="40"/>
      <c r="I27" s="40"/>
      <c r="J27" s="40"/>
      <c r="K27" s="40"/>
      <c r="L27" s="40"/>
      <c r="M27" s="40"/>
      <c r="N27" s="40"/>
      <c r="O27" s="40"/>
      <c r="P27" s="40"/>
      <c r="Q27" s="40"/>
      <c r="R27" s="163"/>
      <c r="S27" s="163"/>
      <c r="T27" s="40"/>
    </row>
    <row r="28" spans="1:21" s="41" customFormat="1" ht="15" customHeight="1">
      <c r="B28" s="15" t="s">
        <v>83</v>
      </c>
      <c r="C28" s="84">
        <v>-90</v>
      </c>
      <c r="D28" s="84">
        <v>-703</v>
      </c>
      <c r="E28" s="84">
        <v>45</v>
      </c>
      <c r="F28" s="84">
        <v>-91</v>
      </c>
      <c r="G28" s="84">
        <v>-839</v>
      </c>
      <c r="H28" s="84">
        <v>153</v>
      </c>
      <c r="I28" s="84">
        <v>52</v>
      </c>
      <c r="J28" s="84">
        <v>204</v>
      </c>
      <c r="K28" s="84">
        <v>144</v>
      </c>
      <c r="L28" s="84">
        <v>553</v>
      </c>
      <c r="M28" s="84">
        <v>-1013</v>
      </c>
      <c r="N28" s="84">
        <v>658</v>
      </c>
      <c r="O28" s="84">
        <v>799</v>
      </c>
      <c r="P28" s="84">
        <v>-5289</v>
      </c>
      <c r="Q28" s="84">
        <v>-4845</v>
      </c>
      <c r="R28" s="168">
        <v>-1055</v>
      </c>
      <c r="S28" s="168">
        <v>-852</v>
      </c>
      <c r="T28" s="84">
        <v>264</v>
      </c>
    </row>
    <row r="29" spans="1:21" s="41" customFormat="1">
      <c r="B29" s="27" t="s">
        <v>155</v>
      </c>
      <c r="C29" s="39" t="s">
        <v>26</v>
      </c>
      <c r="D29" s="39" t="s">
        <v>26</v>
      </c>
      <c r="E29" s="39" t="s">
        <v>26</v>
      </c>
      <c r="F29" s="39" t="s">
        <v>26</v>
      </c>
      <c r="G29" s="39" t="s">
        <v>26</v>
      </c>
      <c r="H29" s="39">
        <v>8</v>
      </c>
      <c r="I29" s="39">
        <v>10</v>
      </c>
      <c r="J29" s="39">
        <v>11</v>
      </c>
      <c r="K29" s="39">
        <v>11</v>
      </c>
      <c r="L29" s="39">
        <v>40</v>
      </c>
      <c r="M29" s="39">
        <v>10</v>
      </c>
      <c r="N29" s="39">
        <v>10</v>
      </c>
      <c r="O29" s="39">
        <v>11</v>
      </c>
      <c r="P29" s="39">
        <v>11</v>
      </c>
      <c r="Q29" s="39">
        <v>42</v>
      </c>
      <c r="R29" s="163">
        <v>10</v>
      </c>
      <c r="S29" s="163">
        <v>11</v>
      </c>
      <c r="T29" s="39">
        <v>10</v>
      </c>
    </row>
    <row r="30" spans="1:21" s="41" customFormat="1">
      <c r="B30" s="185"/>
      <c r="C30" s="186"/>
      <c r="D30" s="186"/>
      <c r="E30" s="186"/>
      <c r="F30" s="186"/>
      <c r="G30" s="186"/>
      <c r="H30" s="186"/>
      <c r="I30" s="186"/>
      <c r="J30" s="186"/>
      <c r="K30" s="186"/>
      <c r="L30" s="186"/>
      <c r="M30" s="186"/>
      <c r="N30" s="186"/>
      <c r="O30" s="186"/>
      <c r="P30" s="186"/>
      <c r="Q30" s="186"/>
      <c r="R30" s="193"/>
      <c r="S30" s="86"/>
      <c r="T30" s="143"/>
    </row>
    <row r="31" spans="1:21">
      <c r="A31" s="16"/>
      <c r="B31" s="183" t="s">
        <v>316</v>
      </c>
      <c r="C31" s="188"/>
      <c r="D31" s="188"/>
      <c r="E31" s="187"/>
      <c r="F31" s="187"/>
      <c r="G31" s="188"/>
      <c r="H31" s="188"/>
      <c r="I31" s="188"/>
      <c r="J31" s="188"/>
      <c r="K31" s="188"/>
      <c r="L31" s="188"/>
      <c r="M31" s="188"/>
      <c r="N31" s="188"/>
      <c r="O31" s="188"/>
      <c r="P31" s="188"/>
      <c r="Q31" s="188"/>
      <c r="R31" s="188"/>
      <c r="S31" s="188"/>
      <c r="T31" s="189"/>
      <c r="U31" s="16"/>
    </row>
    <row r="41" spans="20:20">
      <c r="T41" s="110"/>
    </row>
    <row r="42" spans="20:20">
      <c r="T42" s="111"/>
    </row>
  </sheetData>
  <pageMargins left="0.70866141732283505" right="0.70866141732283505" top="0.94803149606299197" bottom="0.94803149606299197" header="0.31496062992126" footer="0.31496062992126"/>
  <pageSetup paperSize="9" scale="43"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8386-73B7-440D-8CFC-E2FD6551B194}">
  <sheetPr>
    <tabColor theme="7" tint="0.79998168889431442"/>
  </sheetPr>
  <dimension ref="A2:AF42"/>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7.2187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2" width="0" style="7" hidden="1" customWidth="1"/>
    <col min="33" max="16384" width="9.44140625" style="7" hidden="1"/>
  </cols>
  <sheetData>
    <row r="2" spans="2:20" ht="26.25">
      <c r="B2" s="8" t="s">
        <v>7</v>
      </c>
      <c r="E2" s="8"/>
      <c r="F2" s="8"/>
      <c r="G2" s="8"/>
      <c r="H2" s="8"/>
      <c r="I2" s="8"/>
      <c r="J2" s="8"/>
      <c r="K2" s="8"/>
      <c r="L2" s="8"/>
      <c r="M2" s="8"/>
      <c r="N2" s="8"/>
      <c r="O2" s="8"/>
      <c r="P2" s="8"/>
      <c r="Q2" s="8"/>
      <c r="R2" s="8"/>
      <c r="S2" s="8"/>
    </row>
    <row r="3" spans="2:20">
      <c r="B3" s="9"/>
      <c r="C3" s="9"/>
      <c r="D3" s="9"/>
      <c r="E3" s="9"/>
      <c r="F3" s="9"/>
      <c r="G3" s="9"/>
      <c r="H3" s="9"/>
      <c r="I3" s="9"/>
      <c r="J3" s="9"/>
      <c r="K3" s="9"/>
      <c r="L3" s="9"/>
      <c r="M3" s="9"/>
      <c r="N3" s="9"/>
      <c r="O3" s="9"/>
      <c r="P3" s="9"/>
      <c r="Q3" s="9"/>
      <c r="R3" s="9"/>
      <c r="S3" s="9"/>
      <c r="T3" s="9"/>
    </row>
    <row r="5" spans="2:20" ht="33" customHeight="1">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19"/>
      <c r="D6" s="19"/>
      <c r="E6" s="19"/>
      <c r="F6" s="19"/>
      <c r="G6" s="19"/>
      <c r="H6" s="19"/>
      <c r="I6" s="19"/>
      <c r="J6" s="19"/>
      <c r="K6" s="19"/>
      <c r="L6" s="19"/>
      <c r="M6" s="19"/>
      <c r="N6" s="19"/>
      <c r="O6" s="19"/>
      <c r="P6" s="19"/>
      <c r="Q6" s="19"/>
      <c r="R6" s="163"/>
      <c r="S6" s="163"/>
      <c r="T6" s="19"/>
    </row>
    <row r="7" spans="2:20" s="31" customFormat="1" ht="15" customHeight="1">
      <c r="B7" s="42" t="s">
        <v>146</v>
      </c>
      <c r="C7" s="43">
        <v>540</v>
      </c>
      <c r="D7" s="43">
        <v>324</v>
      </c>
      <c r="E7" s="43">
        <v>370</v>
      </c>
      <c r="F7" s="43">
        <v>576</v>
      </c>
      <c r="G7" s="43">
        <v>1809</v>
      </c>
      <c r="H7" s="43">
        <v>727</v>
      </c>
      <c r="I7" s="43">
        <v>794</v>
      </c>
      <c r="J7" s="43">
        <v>1216</v>
      </c>
      <c r="K7" s="43">
        <v>2549</v>
      </c>
      <c r="L7" s="43">
        <v>5285</v>
      </c>
      <c r="M7" s="43">
        <v>2899</v>
      </c>
      <c r="N7" s="43">
        <v>3305</v>
      </c>
      <c r="O7" s="43">
        <v>5434</v>
      </c>
      <c r="P7" s="43">
        <v>3708</v>
      </c>
      <c r="Q7" s="43">
        <v>15346</v>
      </c>
      <c r="R7" s="168">
        <v>2461</v>
      </c>
      <c r="S7" s="168">
        <v>3577</v>
      </c>
      <c r="T7" s="43">
        <v>2650</v>
      </c>
    </row>
    <row r="8" spans="2:20" ht="15" customHeight="1">
      <c r="B8" s="27" t="s">
        <v>84</v>
      </c>
      <c r="C8" s="50">
        <v>299</v>
      </c>
      <c r="D8" s="50">
        <v>220</v>
      </c>
      <c r="E8" s="50">
        <v>253</v>
      </c>
      <c r="F8" s="50">
        <v>337</v>
      </c>
      <c r="G8" s="50">
        <v>1143</v>
      </c>
      <c r="H8" s="50">
        <v>396</v>
      </c>
      <c r="I8" s="50">
        <v>371</v>
      </c>
      <c r="J8" s="50">
        <v>517</v>
      </c>
      <c r="K8" s="50">
        <v>874</v>
      </c>
      <c r="L8" s="50">
        <v>2158</v>
      </c>
      <c r="M8" s="50">
        <v>1049</v>
      </c>
      <c r="N8" s="50">
        <v>988</v>
      </c>
      <c r="O8" s="50">
        <v>1696</v>
      </c>
      <c r="P8" s="50">
        <v>1230</v>
      </c>
      <c r="Q8" s="50">
        <v>4963</v>
      </c>
      <c r="R8" s="163">
        <v>913</v>
      </c>
      <c r="S8" s="163">
        <v>1097</v>
      </c>
      <c r="T8" s="50">
        <v>871</v>
      </c>
    </row>
    <row r="9" spans="2:20" ht="15" customHeight="1">
      <c r="B9" s="24" t="s">
        <v>85</v>
      </c>
      <c r="C9" s="52">
        <v>241</v>
      </c>
      <c r="D9" s="52">
        <v>105</v>
      </c>
      <c r="E9" s="52">
        <v>118</v>
      </c>
      <c r="F9" s="52">
        <v>243</v>
      </c>
      <c r="G9" s="52">
        <v>672</v>
      </c>
      <c r="H9" s="52">
        <v>329</v>
      </c>
      <c r="I9" s="52">
        <v>431</v>
      </c>
      <c r="J9" s="52">
        <v>708</v>
      </c>
      <c r="K9" s="52">
        <v>1667</v>
      </c>
      <c r="L9" s="52">
        <v>3135</v>
      </c>
      <c r="M9" s="52">
        <v>2059</v>
      </c>
      <c r="N9" s="52">
        <v>2187</v>
      </c>
      <c r="O9" s="52">
        <v>3562</v>
      </c>
      <c r="P9" s="52">
        <v>2458</v>
      </c>
      <c r="Q9" s="52">
        <v>10265</v>
      </c>
      <c r="R9" s="163">
        <v>1757</v>
      </c>
      <c r="S9" s="163">
        <v>2460</v>
      </c>
      <c r="T9" s="52">
        <v>1799</v>
      </c>
    </row>
    <row r="10" spans="2:20">
      <c r="B10" s="27" t="s">
        <v>254</v>
      </c>
      <c r="C10" s="50" t="s">
        <v>26</v>
      </c>
      <c r="D10" s="50">
        <v>-1</v>
      </c>
      <c r="E10" s="50">
        <v>-1</v>
      </c>
      <c r="F10" s="50">
        <v>-4</v>
      </c>
      <c r="G10" s="50">
        <v>-6</v>
      </c>
      <c r="H10" s="50">
        <v>2</v>
      </c>
      <c r="I10" s="50">
        <v>-8</v>
      </c>
      <c r="J10" s="50">
        <v>-9</v>
      </c>
      <c r="K10" s="50">
        <v>8</v>
      </c>
      <c r="L10" s="50">
        <v>-8</v>
      </c>
      <c r="M10" s="50">
        <v>-209</v>
      </c>
      <c r="N10" s="50">
        <v>131</v>
      </c>
      <c r="O10" s="50">
        <v>175</v>
      </c>
      <c r="P10" s="50">
        <v>20</v>
      </c>
      <c r="Q10" s="50">
        <v>118</v>
      </c>
      <c r="R10" s="163">
        <v>-209</v>
      </c>
      <c r="S10" s="163">
        <v>20</v>
      </c>
      <c r="T10" s="50">
        <v>-20</v>
      </c>
    </row>
    <row r="11" spans="2:20" ht="15" customHeight="1">
      <c r="B11" s="24"/>
      <c r="C11" s="35"/>
      <c r="D11" s="35"/>
      <c r="E11" s="35"/>
      <c r="F11" s="35"/>
      <c r="G11" s="35"/>
      <c r="H11" s="35"/>
      <c r="I11" s="35"/>
      <c r="J11" s="35"/>
      <c r="K11" s="35"/>
      <c r="L11" s="35"/>
      <c r="M11" s="35"/>
      <c r="N11" s="35"/>
      <c r="O11" s="35"/>
      <c r="P11" s="35"/>
      <c r="Q11" s="35"/>
      <c r="R11" s="163"/>
      <c r="S11" s="163"/>
      <c r="T11" s="35"/>
    </row>
    <row r="12" spans="2:20" s="31" customFormat="1" ht="15" customHeight="1">
      <c r="B12" s="22" t="s">
        <v>86</v>
      </c>
      <c r="C12" s="36">
        <v>453</v>
      </c>
      <c r="D12" s="36">
        <v>218</v>
      </c>
      <c r="E12" s="36">
        <v>333</v>
      </c>
      <c r="F12" s="36">
        <v>500</v>
      </c>
      <c r="G12" s="36">
        <v>1505</v>
      </c>
      <c r="H12" s="36">
        <v>436</v>
      </c>
      <c r="I12" s="36">
        <v>574</v>
      </c>
      <c r="J12" s="36">
        <v>622</v>
      </c>
      <c r="K12" s="36">
        <v>694</v>
      </c>
      <c r="L12" s="36">
        <v>2326</v>
      </c>
      <c r="M12" s="36">
        <v>919</v>
      </c>
      <c r="N12" s="36">
        <v>722</v>
      </c>
      <c r="O12" s="36">
        <v>875</v>
      </c>
      <c r="P12" s="36">
        <v>687</v>
      </c>
      <c r="Q12" s="36">
        <v>3203</v>
      </c>
      <c r="R12" s="168">
        <v>844</v>
      </c>
      <c r="S12" s="168">
        <v>656</v>
      </c>
      <c r="T12" s="36">
        <v>540</v>
      </c>
    </row>
    <row r="13" spans="2:20" ht="15" customHeight="1">
      <c r="B13" s="24" t="s">
        <v>166</v>
      </c>
      <c r="C13" s="52">
        <v>447</v>
      </c>
      <c r="D13" s="52">
        <v>181</v>
      </c>
      <c r="E13" s="52">
        <v>315</v>
      </c>
      <c r="F13" s="52">
        <v>494</v>
      </c>
      <c r="G13" s="52">
        <v>1489</v>
      </c>
      <c r="H13" s="52">
        <v>435</v>
      </c>
      <c r="I13" s="52">
        <v>573</v>
      </c>
      <c r="J13" s="40">
        <v>612</v>
      </c>
      <c r="K13" s="52">
        <v>693</v>
      </c>
      <c r="L13" s="52">
        <v>2313</v>
      </c>
      <c r="M13" s="52">
        <v>918</v>
      </c>
      <c r="N13" s="52">
        <v>720</v>
      </c>
      <c r="O13" s="52">
        <v>870</v>
      </c>
      <c r="P13" s="52">
        <v>685</v>
      </c>
      <c r="Q13" s="52">
        <v>3193</v>
      </c>
      <c r="R13" s="163">
        <v>843</v>
      </c>
      <c r="S13" s="163">
        <v>653</v>
      </c>
      <c r="T13" s="52">
        <v>538</v>
      </c>
    </row>
    <row r="14" spans="2:20" ht="15" customHeight="1">
      <c r="B14" s="27" t="s">
        <v>87</v>
      </c>
      <c r="C14" s="50">
        <v>6</v>
      </c>
      <c r="D14" s="50">
        <v>3</v>
      </c>
      <c r="E14" s="50">
        <v>1</v>
      </c>
      <c r="F14" s="50">
        <v>6</v>
      </c>
      <c r="G14" s="50">
        <v>16</v>
      </c>
      <c r="H14" s="50">
        <v>1</v>
      </c>
      <c r="I14" s="50">
        <v>1</v>
      </c>
      <c r="J14" s="39">
        <v>9</v>
      </c>
      <c r="K14" s="50">
        <v>1</v>
      </c>
      <c r="L14" s="50">
        <v>13</v>
      </c>
      <c r="M14" s="50">
        <v>1</v>
      </c>
      <c r="N14" s="50">
        <v>2</v>
      </c>
      <c r="O14" s="50">
        <v>5</v>
      </c>
      <c r="P14" s="50">
        <v>2</v>
      </c>
      <c r="Q14" s="50">
        <v>11</v>
      </c>
      <c r="R14" s="163">
        <v>1</v>
      </c>
      <c r="S14" s="163">
        <v>2</v>
      </c>
      <c r="T14" s="50">
        <v>2</v>
      </c>
    </row>
    <row r="15" spans="2:20" ht="15" customHeight="1">
      <c r="B15" s="24" t="s">
        <v>255</v>
      </c>
      <c r="C15" s="52" t="s">
        <v>26</v>
      </c>
      <c r="D15" s="52">
        <v>34</v>
      </c>
      <c r="E15" s="52">
        <v>17</v>
      </c>
      <c r="F15" s="52" t="s">
        <v>26</v>
      </c>
      <c r="G15" s="52" t="s">
        <v>26</v>
      </c>
      <c r="H15" s="52" t="s">
        <v>26</v>
      </c>
      <c r="I15" s="52" t="s">
        <v>26</v>
      </c>
      <c r="J15" s="40" t="s">
        <v>26</v>
      </c>
      <c r="K15" s="52" t="s">
        <v>26</v>
      </c>
      <c r="L15" s="40" t="s">
        <v>26</v>
      </c>
      <c r="M15" s="40" t="s">
        <v>26</v>
      </c>
      <c r="N15" s="40" t="s">
        <v>26</v>
      </c>
      <c r="O15" s="40" t="s">
        <v>26</v>
      </c>
      <c r="P15" s="40" t="s">
        <v>26</v>
      </c>
      <c r="Q15" s="40" t="s">
        <v>26</v>
      </c>
      <c r="R15" s="163" t="s">
        <v>26</v>
      </c>
      <c r="S15" s="163" t="s">
        <v>26</v>
      </c>
      <c r="T15" s="40" t="s">
        <v>26</v>
      </c>
    </row>
    <row r="16" spans="2:20" ht="15" customHeight="1">
      <c r="B16" s="27"/>
      <c r="C16" s="50"/>
      <c r="D16" s="50"/>
      <c r="E16" s="50"/>
      <c r="F16" s="50"/>
      <c r="G16" s="50"/>
      <c r="H16" s="50"/>
      <c r="I16" s="50"/>
      <c r="J16" s="50"/>
      <c r="K16" s="50"/>
      <c r="L16" s="50"/>
      <c r="M16" s="50"/>
      <c r="N16" s="50"/>
      <c r="O16" s="50"/>
      <c r="P16" s="50"/>
      <c r="Q16" s="50"/>
      <c r="R16" s="163"/>
      <c r="S16" s="163"/>
      <c r="T16" s="50"/>
    </row>
    <row r="17" spans="1:21" s="31" customFormat="1" ht="15" customHeight="1">
      <c r="B17" s="42" t="s">
        <v>88</v>
      </c>
      <c r="C17" s="43">
        <v>993</v>
      </c>
      <c r="D17" s="35">
        <v>542</v>
      </c>
      <c r="E17" s="43">
        <v>703</v>
      </c>
      <c r="F17" s="43">
        <f>F7+F12</f>
        <v>1076</v>
      </c>
      <c r="G17" s="43">
        <v>3314</v>
      </c>
      <c r="H17" s="43">
        <v>1163</v>
      </c>
      <c r="I17" s="43">
        <v>1368</v>
      </c>
      <c r="J17" s="43">
        <v>1837</v>
      </c>
      <c r="K17" s="43">
        <v>3243</v>
      </c>
      <c r="L17" s="43">
        <v>7611</v>
      </c>
      <c r="M17" s="43">
        <v>3818</v>
      </c>
      <c r="N17" s="43">
        <v>4027</v>
      </c>
      <c r="O17" s="43">
        <v>6308</v>
      </c>
      <c r="P17" s="43">
        <v>4395</v>
      </c>
      <c r="Q17" s="43">
        <v>18549</v>
      </c>
      <c r="R17" s="168">
        <v>3305</v>
      </c>
      <c r="S17" s="168">
        <v>4233</v>
      </c>
      <c r="T17" s="43">
        <v>3190</v>
      </c>
    </row>
    <row r="18" spans="1:21" ht="15" customHeight="1">
      <c r="B18" s="27"/>
      <c r="C18" s="50"/>
      <c r="D18" s="50"/>
      <c r="E18" s="50"/>
      <c r="F18" s="50"/>
      <c r="G18" s="50"/>
      <c r="H18" s="50"/>
      <c r="I18" s="50"/>
      <c r="J18" s="50"/>
      <c r="K18" s="50"/>
      <c r="L18" s="50"/>
      <c r="M18" s="50"/>
      <c r="N18" s="50"/>
      <c r="O18" s="50"/>
      <c r="P18" s="50"/>
      <c r="Q18" s="50"/>
      <c r="R18" s="163"/>
      <c r="S18" s="163"/>
      <c r="T18" s="50"/>
    </row>
    <row r="19" spans="1:21" ht="15" customHeight="1">
      <c r="B19" s="24" t="s">
        <v>72</v>
      </c>
      <c r="C19" s="52">
        <v>62</v>
      </c>
      <c r="D19" s="52">
        <v>83</v>
      </c>
      <c r="E19" s="52">
        <v>102</v>
      </c>
      <c r="F19" s="52">
        <v>81</v>
      </c>
      <c r="G19" s="52">
        <v>328</v>
      </c>
      <c r="H19" s="52">
        <v>44</v>
      </c>
      <c r="I19" s="52">
        <v>34</v>
      </c>
      <c r="J19" s="52">
        <v>35</v>
      </c>
      <c r="K19" s="52">
        <v>80</v>
      </c>
      <c r="L19" s="52">
        <v>193</v>
      </c>
      <c r="M19" s="52">
        <v>13</v>
      </c>
      <c r="N19" s="52">
        <v>26</v>
      </c>
      <c r="O19" s="52">
        <v>39</v>
      </c>
      <c r="P19" s="52">
        <v>88</v>
      </c>
      <c r="Q19" s="52">
        <v>165</v>
      </c>
      <c r="R19" s="163">
        <v>2</v>
      </c>
      <c r="S19" s="163">
        <v>78</v>
      </c>
      <c r="T19" s="52">
        <v>18</v>
      </c>
    </row>
    <row r="20" spans="1:21" ht="15" customHeight="1">
      <c r="B20" s="27"/>
      <c r="C20" s="50"/>
      <c r="D20" s="50"/>
      <c r="E20" s="50"/>
      <c r="F20" s="50"/>
      <c r="G20" s="50"/>
      <c r="H20" s="50"/>
      <c r="I20" s="50"/>
      <c r="J20" s="50"/>
      <c r="K20" s="50"/>
      <c r="L20" s="50"/>
      <c r="M20" s="50"/>
      <c r="N20" s="50"/>
      <c r="O20" s="50"/>
      <c r="P20" s="50"/>
      <c r="Q20" s="50"/>
      <c r="R20" s="163"/>
      <c r="S20" s="163"/>
      <c r="T20" s="50"/>
    </row>
    <row r="21" spans="1:21" ht="15" customHeight="1">
      <c r="B21" s="42" t="s">
        <v>89</v>
      </c>
      <c r="C21" s="43">
        <v>1055</v>
      </c>
      <c r="D21" s="35">
        <v>625</v>
      </c>
      <c r="E21" s="43">
        <v>805</v>
      </c>
      <c r="F21" s="43">
        <f>F17+F19</f>
        <v>1157</v>
      </c>
      <c r="G21" s="43">
        <v>3642</v>
      </c>
      <c r="H21" s="43">
        <v>1207</v>
      </c>
      <c r="I21" s="43">
        <v>1402</v>
      </c>
      <c r="J21" s="43">
        <v>1872</v>
      </c>
      <c r="K21" s="43">
        <v>3323</v>
      </c>
      <c r="L21" s="43">
        <v>7804</v>
      </c>
      <c r="M21" s="43">
        <v>3831</v>
      </c>
      <c r="N21" s="43">
        <v>4053</v>
      </c>
      <c r="O21" s="43">
        <v>6347</v>
      </c>
      <c r="P21" s="43">
        <v>4483</v>
      </c>
      <c r="Q21" s="43">
        <v>18714</v>
      </c>
      <c r="R21" s="168">
        <v>3307</v>
      </c>
      <c r="S21" s="168">
        <v>4311</v>
      </c>
      <c r="T21" s="43">
        <v>3208</v>
      </c>
    </row>
    <row r="22" spans="1:21" ht="15" customHeight="1">
      <c r="B22" s="83"/>
      <c r="C22" s="84"/>
      <c r="D22" s="117"/>
      <c r="E22" s="84"/>
      <c r="F22" s="84"/>
      <c r="G22" s="84"/>
      <c r="H22" s="84"/>
      <c r="I22" s="84"/>
      <c r="J22" s="84"/>
      <c r="K22" s="84"/>
      <c r="L22" s="84"/>
      <c r="M22" s="84"/>
      <c r="N22" s="84"/>
      <c r="O22" s="84"/>
      <c r="P22" s="84"/>
      <c r="Q22" s="84"/>
      <c r="R22" s="84"/>
      <c r="S22" s="84"/>
      <c r="T22" s="84"/>
    </row>
    <row r="23" spans="1:21" ht="15" customHeight="1">
      <c r="B23" s="183" t="s">
        <v>316</v>
      </c>
      <c r="C23" s="84"/>
      <c r="D23" s="190"/>
      <c r="E23" s="84"/>
      <c r="F23" s="84"/>
      <c r="G23" s="84"/>
      <c r="H23" s="84"/>
      <c r="I23" s="84"/>
      <c r="J23" s="84"/>
      <c r="K23" s="84"/>
      <c r="L23" s="84"/>
      <c r="M23" s="84"/>
      <c r="N23" s="84"/>
      <c r="O23" s="84"/>
      <c r="P23" s="84"/>
      <c r="Q23" s="84"/>
      <c r="R23" s="84"/>
      <c r="S23" s="84"/>
      <c r="T23" s="84"/>
    </row>
    <row r="24" spans="1:21" ht="15" customHeight="1">
      <c r="B24" s="100" t="s">
        <v>178</v>
      </c>
      <c r="C24" s="84"/>
      <c r="D24" s="84"/>
      <c r="E24" s="84"/>
      <c r="F24" s="84"/>
      <c r="G24" s="84"/>
      <c r="H24" s="84"/>
      <c r="I24" s="84"/>
      <c r="J24" s="84"/>
      <c r="K24" s="84"/>
      <c r="L24" s="84"/>
      <c r="M24" s="84"/>
      <c r="N24" s="84"/>
      <c r="O24" s="84"/>
      <c r="P24" s="84"/>
      <c r="Q24" s="84"/>
      <c r="R24" s="84"/>
      <c r="S24" s="84"/>
      <c r="T24" s="84"/>
    </row>
    <row r="25" spans="1:21" ht="15">
      <c r="A25" s="16"/>
      <c r="B25" s="16"/>
      <c r="C25" s="23"/>
      <c r="D25" s="23"/>
      <c r="E25" s="16"/>
      <c r="F25" s="16"/>
      <c r="G25" s="16"/>
      <c r="H25" s="16"/>
      <c r="I25" s="16"/>
      <c r="J25" s="16"/>
      <c r="K25" s="16"/>
      <c r="L25" s="16"/>
      <c r="M25" s="16"/>
      <c r="N25" s="16"/>
      <c r="O25" s="16"/>
      <c r="P25" s="16"/>
      <c r="Q25" s="16"/>
      <c r="R25" s="16"/>
      <c r="S25" s="16"/>
      <c r="T25" s="16"/>
      <c r="U25" s="16"/>
    </row>
    <row r="26" spans="1:21">
      <c r="A26" s="16"/>
      <c r="B26" s="16"/>
      <c r="E26" s="16"/>
      <c r="F26" s="16"/>
      <c r="G26" s="16"/>
      <c r="H26" s="16"/>
      <c r="I26" s="16"/>
      <c r="J26" s="16"/>
      <c r="K26" s="16"/>
      <c r="L26" s="16"/>
      <c r="M26" s="16"/>
      <c r="N26" s="16"/>
      <c r="O26" s="16"/>
      <c r="P26" s="16"/>
      <c r="Q26" s="16"/>
      <c r="R26" s="16"/>
      <c r="S26" s="16"/>
      <c r="T26" s="16"/>
      <c r="U26" s="16"/>
    </row>
    <row r="27" spans="1:21">
      <c r="A27" s="16"/>
      <c r="B27" s="16"/>
      <c r="E27" s="16"/>
      <c r="F27" s="16"/>
      <c r="G27" s="16"/>
      <c r="H27" s="16"/>
      <c r="I27" s="16"/>
      <c r="J27" s="16"/>
      <c r="K27" s="16"/>
      <c r="L27" s="16"/>
      <c r="M27" s="16"/>
      <c r="N27" s="16"/>
      <c r="O27" s="16"/>
      <c r="P27" s="16"/>
      <c r="Q27" s="16"/>
      <c r="R27" s="16"/>
      <c r="S27" s="16"/>
      <c r="T27" s="16"/>
      <c r="U27" s="16"/>
    </row>
    <row r="28" spans="1:21">
      <c r="A28" s="16"/>
      <c r="B28" s="16"/>
      <c r="E28" s="16"/>
      <c r="F28" s="16"/>
      <c r="G28" s="16"/>
      <c r="H28" s="16"/>
      <c r="I28" s="16"/>
      <c r="J28" s="16"/>
      <c r="K28" s="16"/>
      <c r="L28" s="16"/>
      <c r="M28" s="16"/>
      <c r="N28" s="16"/>
      <c r="O28" s="16"/>
      <c r="P28" s="16"/>
      <c r="Q28" s="16"/>
      <c r="R28" s="16"/>
      <c r="S28" s="16"/>
      <c r="T28" s="16"/>
      <c r="U28" s="16"/>
    </row>
    <row r="29" spans="1:21">
      <c r="T29" s="16"/>
    </row>
    <row r="30" spans="1:21">
      <c r="T30" s="16"/>
    </row>
    <row r="31" spans="1:21">
      <c r="T31" s="16"/>
    </row>
    <row r="32" spans="1:21">
      <c r="T32" s="16"/>
    </row>
    <row r="33" spans="20:20">
      <c r="T33" s="16"/>
    </row>
    <row r="34" spans="20:20">
      <c r="T34" s="16"/>
    </row>
    <row r="35" spans="20:20">
      <c r="T35" s="16"/>
    </row>
    <row r="36" spans="20:20">
      <c r="T36" s="16"/>
    </row>
    <row r="37" spans="20:20">
      <c r="T37" s="16"/>
    </row>
    <row r="38" spans="20:20">
      <c r="T38" s="16"/>
    </row>
    <row r="39" spans="20:20">
      <c r="T39" s="16"/>
    </row>
    <row r="40" spans="20:20">
      <c r="T40" s="16"/>
    </row>
    <row r="41" spans="20:20">
      <c r="T41" s="110"/>
    </row>
    <row r="42" spans="20:20">
      <c r="T42" s="111"/>
    </row>
  </sheetData>
  <pageMargins left="0.70866141732283505" right="0.70866141732283505" top="0.94803149606299197" bottom="0.94803149606299197" header="0.31496062992126" footer="0.31496062992126"/>
  <pageSetup paperSize="9" scale="4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C337-E3E0-4223-AA09-2EE6B5B15978}">
  <sheetPr>
    <tabColor theme="7" tint="0.79998168889431442"/>
  </sheetPr>
  <dimension ref="A2:AF18"/>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37.2187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2" width="0" style="7" hidden="1" customWidth="1"/>
    <col min="33" max="16384" width="9.44140625" style="7" hidden="1"/>
  </cols>
  <sheetData>
    <row r="2" spans="1:21" ht="26.25">
      <c r="B2" s="8" t="s">
        <v>90</v>
      </c>
      <c r="E2" s="8"/>
      <c r="F2" s="8"/>
      <c r="G2" s="8"/>
      <c r="H2" s="8"/>
      <c r="I2" s="8"/>
      <c r="J2" s="8"/>
      <c r="K2" s="8"/>
      <c r="L2" s="8"/>
      <c r="M2" s="8"/>
      <c r="N2" s="8"/>
      <c r="O2" s="8"/>
      <c r="P2" s="8"/>
      <c r="Q2" s="8"/>
      <c r="R2" s="8"/>
      <c r="S2" s="8"/>
      <c r="T2" s="8"/>
    </row>
    <row r="3" spans="1:21">
      <c r="B3" s="9"/>
      <c r="C3" s="9"/>
      <c r="D3" s="9"/>
      <c r="E3" s="9"/>
      <c r="F3" s="9"/>
      <c r="G3" s="9"/>
      <c r="H3" s="9"/>
      <c r="I3" s="9"/>
      <c r="J3" s="9"/>
      <c r="K3" s="9"/>
      <c r="L3" s="9"/>
      <c r="M3" s="9"/>
      <c r="N3" s="9"/>
      <c r="O3" s="9"/>
      <c r="P3" s="9"/>
      <c r="Q3" s="9"/>
      <c r="R3" s="9"/>
      <c r="S3" s="9"/>
      <c r="T3" s="9"/>
    </row>
    <row r="5" spans="1:21" ht="39" customHeight="1">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1:21">
      <c r="B6" s="19"/>
      <c r="C6" s="19"/>
      <c r="D6" s="19"/>
      <c r="E6" s="19"/>
      <c r="F6" s="19"/>
      <c r="G6" s="19"/>
      <c r="H6" s="19"/>
      <c r="I6" s="19"/>
      <c r="J6" s="19"/>
      <c r="K6" s="19"/>
      <c r="L6" s="19"/>
      <c r="M6" s="19"/>
      <c r="N6" s="19"/>
      <c r="O6" s="19"/>
      <c r="P6" s="19"/>
      <c r="Q6" s="19"/>
      <c r="R6" s="163"/>
      <c r="S6" s="163"/>
      <c r="T6" s="19"/>
    </row>
    <row r="7" spans="1:21" ht="15" customHeight="1">
      <c r="B7" s="27" t="s">
        <v>252</v>
      </c>
      <c r="C7" s="39">
        <v>166</v>
      </c>
      <c r="D7" s="39">
        <v>132</v>
      </c>
      <c r="E7" s="39">
        <v>135</v>
      </c>
      <c r="F7" s="39">
        <v>212</v>
      </c>
      <c r="G7" s="39">
        <v>645</v>
      </c>
      <c r="H7" s="39">
        <v>142</v>
      </c>
      <c r="I7" s="39">
        <v>156</v>
      </c>
      <c r="J7" s="39">
        <v>151</v>
      </c>
      <c r="K7" s="39">
        <v>234</v>
      </c>
      <c r="L7" s="39">
        <v>684</v>
      </c>
      <c r="M7" s="39">
        <v>182</v>
      </c>
      <c r="N7" s="39">
        <v>162</v>
      </c>
      <c r="O7" s="39">
        <v>168</v>
      </c>
      <c r="P7" s="39">
        <v>180</v>
      </c>
      <c r="Q7" s="39">
        <v>693</v>
      </c>
      <c r="R7" s="163">
        <v>179</v>
      </c>
      <c r="S7" s="163">
        <v>175</v>
      </c>
      <c r="T7" s="39">
        <v>168</v>
      </c>
    </row>
    <row r="8" spans="1:21" ht="15" customHeight="1">
      <c r="B8" s="24" t="s">
        <v>91</v>
      </c>
      <c r="C8" s="40">
        <v>5</v>
      </c>
      <c r="D8" s="40">
        <v>-40</v>
      </c>
      <c r="E8" s="40">
        <v>-17</v>
      </c>
      <c r="F8" s="40">
        <v>51</v>
      </c>
      <c r="G8" s="40" t="s">
        <v>26</v>
      </c>
      <c r="H8" s="40">
        <v>-58</v>
      </c>
      <c r="I8" s="40">
        <v>67</v>
      </c>
      <c r="J8" s="40">
        <v>-18</v>
      </c>
      <c r="K8" s="40">
        <v>-4</v>
      </c>
      <c r="L8" s="40">
        <v>-12</v>
      </c>
      <c r="M8" s="40">
        <v>64</v>
      </c>
      <c r="N8" s="40">
        <v>-56</v>
      </c>
      <c r="O8" s="40">
        <v>30</v>
      </c>
      <c r="P8" s="40">
        <v>-18</v>
      </c>
      <c r="Q8" s="40">
        <v>19</v>
      </c>
      <c r="R8" s="163">
        <v>64</v>
      </c>
      <c r="S8" s="163">
        <v>-18</v>
      </c>
      <c r="T8" s="40">
        <v>-4</v>
      </c>
    </row>
    <row r="9" spans="1:21">
      <c r="B9" s="27" t="s">
        <v>92</v>
      </c>
      <c r="C9" s="39">
        <v>63</v>
      </c>
      <c r="D9" s="39">
        <v>62</v>
      </c>
      <c r="E9" s="39">
        <v>56</v>
      </c>
      <c r="F9" s="39">
        <v>76</v>
      </c>
      <c r="G9" s="39">
        <v>258</v>
      </c>
      <c r="H9" s="39">
        <v>55</v>
      </c>
      <c r="I9" s="39">
        <v>56</v>
      </c>
      <c r="J9" s="39">
        <v>59</v>
      </c>
      <c r="K9" s="39">
        <v>59</v>
      </c>
      <c r="L9" s="39">
        <v>229</v>
      </c>
      <c r="M9" s="39">
        <v>66</v>
      </c>
      <c r="N9" s="39">
        <v>55</v>
      </c>
      <c r="O9" s="39">
        <v>61</v>
      </c>
      <c r="P9" s="39">
        <v>100</v>
      </c>
      <c r="Q9" s="39">
        <v>281</v>
      </c>
      <c r="R9" s="163">
        <v>66</v>
      </c>
      <c r="S9" s="163">
        <v>100</v>
      </c>
      <c r="T9" s="39">
        <v>67</v>
      </c>
    </row>
    <row r="10" spans="1:21" ht="15" customHeight="1">
      <c r="B10" s="24" t="s">
        <v>253</v>
      </c>
      <c r="C10" s="40">
        <v>5</v>
      </c>
      <c r="D10" s="40">
        <v>7</v>
      </c>
      <c r="E10" s="40">
        <v>11</v>
      </c>
      <c r="F10" s="40">
        <v>11</v>
      </c>
      <c r="G10" s="40">
        <v>34</v>
      </c>
      <c r="H10" s="40">
        <v>-11</v>
      </c>
      <c r="I10" s="40">
        <v>14</v>
      </c>
      <c r="J10" s="40">
        <v>5</v>
      </c>
      <c r="K10" s="40">
        <v>6</v>
      </c>
      <c r="L10" s="40">
        <v>14</v>
      </c>
      <c r="M10" s="40">
        <v>19</v>
      </c>
      <c r="N10" s="40">
        <v>10</v>
      </c>
      <c r="O10" s="40">
        <v>19</v>
      </c>
      <c r="P10" s="40">
        <v>25</v>
      </c>
      <c r="Q10" s="40">
        <v>74</v>
      </c>
      <c r="R10" s="163">
        <v>19</v>
      </c>
      <c r="S10" s="163">
        <v>25</v>
      </c>
      <c r="T10" s="40">
        <v>8</v>
      </c>
    </row>
    <row r="11" spans="1:21" s="31" customFormat="1" ht="15" customHeight="1">
      <c r="B11" s="27" t="s">
        <v>93</v>
      </c>
      <c r="C11" s="39">
        <v>193</v>
      </c>
      <c r="D11" s="39">
        <v>94</v>
      </c>
      <c r="E11" s="39">
        <v>108</v>
      </c>
      <c r="F11" s="39">
        <v>226</v>
      </c>
      <c r="G11" s="39">
        <v>621</v>
      </c>
      <c r="H11" s="39">
        <v>319</v>
      </c>
      <c r="I11" s="39">
        <v>396</v>
      </c>
      <c r="J11" s="39">
        <v>662</v>
      </c>
      <c r="K11" s="39">
        <v>1488</v>
      </c>
      <c r="L11" s="39">
        <v>2865</v>
      </c>
      <c r="M11" s="39">
        <v>1756</v>
      </c>
      <c r="N11" s="39">
        <v>1861</v>
      </c>
      <c r="O11" s="39">
        <v>3296</v>
      </c>
      <c r="P11" s="39">
        <v>2411</v>
      </c>
      <c r="Q11" s="39">
        <v>9324</v>
      </c>
      <c r="R11" s="163">
        <v>1756</v>
      </c>
      <c r="S11" s="163">
        <v>2411</v>
      </c>
      <c r="T11" s="39">
        <v>1752</v>
      </c>
    </row>
    <row r="12" spans="1:21" ht="15" customHeight="1">
      <c r="B12" s="24" t="s">
        <v>94</v>
      </c>
      <c r="C12" s="40">
        <v>64</v>
      </c>
      <c r="D12" s="40">
        <v>78</v>
      </c>
      <c r="E12" s="40">
        <v>73</v>
      </c>
      <c r="F12" s="40">
        <v>74</v>
      </c>
      <c r="G12" s="40">
        <v>289</v>
      </c>
      <c r="H12" s="40">
        <v>41</v>
      </c>
      <c r="I12" s="40">
        <v>30</v>
      </c>
      <c r="J12" s="40">
        <v>32</v>
      </c>
      <c r="K12" s="40">
        <v>11</v>
      </c>
      <c r="L12" s="40">
        <v>114</v>
      </c>
      <c r="M12" s="40">
        <v>11</v>
      </c>
      <c r="N12" s="40">
        <v>12</v>
      </c>
      <c r="O12" s="40">
        <v>25</v>
      </c>
      <c r="P12" s="40">
        <v>9</v>
      </c>
      <c r="Q12" s="40">
        <v>58</v>
      </c>
      <c r="R12" s="163" t="s">
        <v>26</v>
      </c>
      <c r="S12" s="163" t="s">
        <v>26</v>
      </c>
      <c r="T12" s="40" t="s">
        <v>26</v>
      </c>
    </row>
    <row r="13" spans="1:21" ht="15" customHeight="1">
      <c r="B13" s="27" t="s">
        <v>95</v>
      </c>
      <c r="C13" s="39" t="s">
        <v>26</v>
      </c>
      <c r="D13" s="39" t="s">
        <v>26</v>
      </c>
      <c r="E13" s="39" t="s">
        <v>26</v>
      </c>
      <c r="F13" s="39">
        <v>17</v>
      </c>
      <c r="G13" s="39">
        <v>16</v>
      </c>
      <c r="H13" s="39">
        <v>8</v>
      </c>
      <c r="I13" s="39">
        <v>7</v>
      </c>
      <c r="J13" s="39" t="s">
        <v>26</v>
      </c>
      <c r="K13" s="39">
        <v>63</v>
      </c>
      <c r="L13" s="39">
        <v>78</v>
      </c>
      <c r="M13" s="39">
        <v>22</v>
      </c>
      <c r="N13" s="39">
        <v>-3</v>
      </c>
      <c r="O13" s="39">
        <v>18</v>
      </c>
      <c r="P13" s="39">
        <v>217</v>
      </c>
      <c r="Q13" s="39">
        <v>254</v>
      </c>
      <c r="R13" s="163">
        <v>12</v>
      </c>
      <c r="S13" s="163">
        <v>117</v>
      </c>
      <c r="T13" s="39">
        <v>4</v>
      </c>
    </row>
    <row r="14" spans="1:21" s="31" customFormat="1" ht="15" customHeight="1">
      <c r="B14" s="15" t="s">
        <v>15</v>
      </c>
      <c r="C14" s="35">
        <v>496</v>
      </c>
      <c r="D14" s="35">
        <v>333</v>
      </c>
      <c r="E14" s="35">
        <v>366</v>
      </c>
      <c r="F14" s="35">
        <f>SUM(F7:F13)</f>
        <v>667</v>
      </c>
      <c r="G14" s="35">
        <v>1863</v>
      </c>
      <c r="H14" s="35">
        <v>496</v>
      </c>
      <c r="I14" s="35">
        <v>726</v>
      </c>
      <c r="J14" s="35">
        <v>892</v>
      </c>
      <c r="K14" s="35">
        <v>1857</v>
      </c>
      <c r="L14" s="35">
        <v>3971</v>
      </c>
      <c r="M14" s="35">
        <v>2121</v>
      </c>
      <c r="N14" s="35">
        <v>2040</v>
      </c>
      <c r="O14" s="35">
        <v>3617</v>
      </c>
      <c r="P14" s="35">
        <v>2924</v>
      </c>
      <c r="Q14" s="35">
        <v>10702</v>
      </c>
      <c r="R14" s="168">
        <v>2097</v>
      </c>
      <c r="S14" s="168">
        <v>2809</v>
      </c>
      <c r="T14" s="35">
        <v>1995</v>
      </c>
    </row>
    <row r="15" spans="1:21" s="31" customFormat="1" ht="15" customHeight="1">
      <c r="B15" s="83"/>
      <c r="C15" s="84"/>
      <c r="D15" s="84"/>
      <c r="E15" s="84"/>
      <c r="F15" s="84"/>
      <c r="G15" s="84"/>
      <c r="H15" s="84"/>
      <c r="I15" s="84"/>
      <c r="J15" s="84"/>
      <c r="K15" s="84"/>
      <c r="L15" s="84"/>
      <c r="M15" s="84"/>
      <c r="N15" s="84"/>
      <c r="O15" s="84"/>
      <c r="P15" s="84"/>
      <c r="Q15" s="84"/>
      <c r="R15" s="84"/>
      <c r="S15" s="84"/>
      <c r="T15" s="84"/>
    </row>
    <row r="16" spans="1:21">
      <c r="A16" s="16"/>
      <c r="B16" s="183" t="s">
        <v>316</v>
      </c>
      <c r="E16" s="16"/>
      <c r="F16" s="16"/>
      <c r="G16" s="16"/>
      <c r="H16" s="16"/>
      <c r="I16" s="16"/>
      <c r="J16" s="16"/>
      <c r="K16" s="16"/>
      <c r="L16" s="16"/>
      <c r="M16" s="16"/>
      <c r="N16" s="16"/>
      <c r="O16" s="16"/>
      <c r="P16" s="16"/>
      <c r="Q16" s="16"/>
      <c r="R16" s="16"/>
      <c r="S16" s="16"/>
      <c r="T16" s="16"/>
      <c r="U16" s="16"/>
    </row>
    <row r="17" spans="1:21">
      <c r="A17" s="16"/>
      <c r="B17" s="16"/>
      <c r="E17" s="16"/>
      <c r="F17" s="16"/>
      <c r="G17" s="16"/>
      <c r="H17" s="16"/>
      <c r="I17" s="16"/>
      <c r="J17" s="16"/>
      <c r="K17" s="16"/>
      <c r="L17" s="16"/>
      <c r="M17" s="16"/>
      <c r="N17" s="16"/>
      <c r="O17" s="16"/>
      <c r="P17" s="16"/>
      <c r="Q17" s="16"/>
      <c r="R17" s="16"/>
      <c r="S17" s="16"/>
      <c r="T17" s="16"/>
      <c r="U17" s="16"/>
    </row>
    <row r="18" spans="1:21">
      <c r="A18" s="16"/>
      <c r="B18" s="16"/>
      <c r="E18" s="16"/>
      <c r="F18" s="16"/>
      <c r="G18" s="16"/>
      <c r="H18" s="16"/>
      <c r="I18" s="16"/>
      <c r="J18" s="16"/>
      <c r="K18" s="16"/>
      <c r="L18" s="16"/>
      <c r="M18" s="16"/>
      <c r="N18" s="16"/>
      <c r="O18" s="16"/>
      <c r="P18" s="16"/>
      <c r="Q18" s="16"/>
      <c r="R18" s="16"/>
      <c r="S18" s="16"/>
      <c r="T18" s="16"/>
      <c r="U18" s="16"/>
    </row>
  </sheetData>
  <pageMargins left="0.70866141732283505" right="0.70866141732283505" top="0.94803149606299197" bottom="0.94803149606299197" header="0.31496062992126" footer="0.31496062992126"/>
  <pageSetup paperSize="9" scale="4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BFB3-D60F-46E7-AECA-D52D8595086A}">
  <sheetPr>
    <tabColor theme="7" tint="0.79998168889431442"/>
  </sheetPr>
  <dimension ref="A2:AI32"/>
  <sheetViews>
    <sheetView view="pageBreakPreview" zoomScale="90" zoomScaleNormal="90" zoomScaleSheetLayoutView="90" zoomScalePageLayoutView="85" workbookViewId="0"/>
  </sheetViews>
  <sheetFormatPr defaultColWidth="0" defaultRowHeight="12.75" outlineLevelCol="1"/>
  <cols>
    <col min="1" max="1" width="2.44140625" style="7" customWidth="1"/>
    <col min="2" max="2" width="47"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5" width="0" style="7" hidden="1" customWidth="1"/>
    <col min="36" max="16384" width="9.44140625" style="7" hidden="1"/>
  </cols>
  <sheetData>
    <row r="2" spans="2:20" ht="26.25">
      <c r="B2" s="8" t="s">
        <v>9</v>
      </c>
      <c r="E2" s="8"/>
      <c r="F2" s="8"/>
      <c r="G2" s="8"/>
    </row>
    <row r="3" spans="2:20">
      <c r="B3" s="9"/>
      <c r="C3" s="9"/>
      <c r="D3" s="9"/>
      <c r="E3" s="9"/>
      <c r="F3" s="9"/>
      <c r="G3" s="9"/>
      <c r="H3" s="9"/>
      <c r="I3" s="9"/>
      <c r="J3" s="9"/>
      <c r="K3" s="9"/>
      <c r="L3" s="9"/>
      <c r="M3" s="9"/>
      <c r="N3" s="9"/>
      <c r="O3" s="9"/>
      <c r="P3" s="9"/>
      <c r="Q3" s="9"/>
      <c r="R3" s="9"/>
      <c r="S3" s="9"/>
      <c r="T3" s="9"/>
    </row>
    <row r="5" spans="2:20" ht="30" customHeight="1">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c r="B6" s="19"/>
      <c r="C6" s="33"/>
      <c r="D6" s="33"/>
      <c r="E6" s="19"/>
      <c r="F6" s="19"/>
      <c r="G6" s="19"/>
      <c r="H6" s="33"/>
      <c r="I6" s="33"/>
      <c r="J6" s="33"/>
      <c r="K6" s="33"/>
      <c r="L6" s="33"/>
      <c r="M6" s="33"/>
      <c r="N6" s="33"/>
      <c r="O6" s="33"/>
      <c r="P6" s="33"/>
      <c r="Q6" s="33"/>
      <c r="R6" s="163"/>
      <c r="S6" s="163"/>
      <c r="T6" s="171"/>
    </row>
    <row r="7" spans="2:20" ht="15" customHeight="1">
      <c r="B7" s="37" t="s">
        <v>71</v>
      </c>
      <c r="C7" s="38">
        <v>993</v>
      </c>
      <c r="D7" s="38">
        <v>542</v>
      </c>
      <c r="E7" s="38">
        <v>703</v>
      </c>
      <c r="F7" s="38">
        <v>1076</v>
      </c>
      <c r="G7" s="38">
        <v>3314</v>
      </c>
      <c r="H7" s="38">
        <v>1163</v>
      </c>
      <c r="I7" s="38">
        <v>1368</v>
      </c>
      <c r="J7" s="38">
        <v>1837</v>
      </c>
      <c r="K7" s="38">
        <v>3243</v>
      </c>
      <c r="L7" s="38">
        <v>7611</v>
      </c>
      <c r="M7" s="38">
        <v>3818</v>
      </c>
      <c r="N7" s="38">
        <v>4027</v>
      </c>
      <c r="O7" s="38">
        <v>6308</v>
      </c>
      <c r="P7" s="38">
        <v>4395</v>
      </c>
      <c r="Q7" s="38">
        <v>18549</v>
      </c>
      <c r="R7" s="163">
        <v>3305</v>
      </c>
      <c r="S7" s="163">
        <v>4233</v>
      </c>
      <c r="T7" s="38">
        <v>3190</v>
      </c>
    </row>
    <row r="8" spans="2:20">
      <c r="B8" s="94" t="s">
        <v>132</v>
      </c>
      <c r="C8" s="39">
        <v>-6</v>
      </c>
      <c r="D8" s="39">
        <v>7</v>
      </c>
      <c r="E8" s="39">
        <v>1</v>
      </c>
      <c r="F8" s="39">
        <v>4</v>
      </c>
      <c r="G8" s="39">
        <v>6</v>
      </c>
      <c r="H8" s="39">
        <v>-2</v>
      </c>
      <c r="I8" s="39">
        <v>8</v>
      </c>
      <c r="J8" s="39">
        <v>9</v>
      </c>
      <c r="K8" s="39">
        <v>-8</v>
      </c>
      <c r="L8" s="39">
        <v>8</v>
      </c>
      <c r="M8" s="39">
        <v>209</v>
      </c>
      <c r="N8" s="39">
        <v>-131</v>
      </c>
      <c r="O8" s="39">
        <v>-175</v>
      </c>
      <c r="P8" s="39">
        <v>-20</v>
      </c>
      <c r="Q8" s="39">
        <v>-118</v>
      </c>
      <c r="R8" s="163">
        <v>209</v>
      </c>
      <c r="S8" s="163">
        <v>-20</v>
      </c>
      <c r="T8" s="39">
        <v>20</v>
      </c>
    </row>
    <row r="9" spans="2:20">
      <c r="B9" s="24" t="s">
        <v>72</v>
      </c>
      <c r="C9" s="40">
        <v>62</v>
      </c>
      <c r="D9" s="40">
        <v>83</v>
      </c>
      <c r="E9" s="40">
        <v>103</v>
      </c>
      <c r="F9" s="40">
        <v>81</v>
      </c>
      <c r="G9" s="40">
        <v>328</v>
      </c>
      <c r="H9" s="40">
        <v>44</v>
      </c>
      <c r="I9" s="40">
        <v>34</v>
      </c>
      <c r="J9" s="40">
        <v>35</v>
      </c>
      <c r="K9" s="40">
        <v>80</v>
      </c>
      <c r="L9" s="40">
        <v>193</v>
      </c>
      <c r="M9" s="40">
        <v>13</v>
      </c>
      <c r="N9" s="40">
        <v>26</v>
      </c>
      <c r="O9" s="40">
        <v>39</v>
      </c>
      <c r="P9" s="40">
        <v>88</v>
      </c>
      <c r="Q9" s="40">
        <v>165</v>
      </c>
      <c r="R9" s="163">
        <v>2</v>
      </c>
      <c r="S9" s="163">
        <v>78</v>
      </c>
      <c r="T9" s="40">
        <v>18</v>
      </c>
    </row>
    <row r="10" spans="2:20">
      <c r="B10" s="118" t="s">
        <v>73</v>
      </c>
      <c r="C10" s="39">
        <v>1</v>
      </c>
      <c r="D10" s="39">
        <v>-7</v>
      </c>
      <c r="E10" s="39">
        <v>-11</v>
      </c>
      <c r="F10" s="39">
        <v>3</v>
      </c>
      <c r="G10" s="39">
        <v>-14</v>
      </c>
      <c r="H10" s="39">
        <v>19</v>
      </c>
      <c r="I10" s="39">
        <v>6</v>
      </c>
      <c r="J10" s="39">
        <v>34</v>
      </c>
      <c r="K10" s="39">
        <v>24</v>
      </c>
      <c r="L10" s="39">
        <v>83</v>
      </c>
      <c r="M10" s="39">
        <v>34</v>
      </c>
      <c r="N10" s="39">
        <v>37</v>
      </c>
      <c r="O10" s="39">
        <v>98</v>
      </c>
      <c r="P10" s="39">
        <v>-68</v>
      </c>
      <c r="Q10" s="39">
        <v>101</v>
      </c>
      <c r="R10" s="163">
        <v>24</v>
      </c>
      <c r="S10" s="163">
        <v>-99</v>
      </c>
      <c r="T10" s="39">
        <v>32</v>
      </c>
    </row>
    <row r="11" spans="2:20" ht="25.5">
      <c r="B11" s="95" t="s">
        <v>243</v>
      </c>
      <c r="C11" s="40" t="s">
        <v>26</v>
      </c>
      <c r="D11" s="40" t="s">
        <v>26</v>
      </c>
      <c r="E11" s="40" t="s">
        <v>26</v>
      </c>
      <c r="F11" s="40" t="s">
        <v>26</v>
      </c>
      <c r="G11" s="40" t="s">
        <v>26</v>
      </c>
      <c r="H11" s="40" t="s">
        <v>26</v>
      </c>
      <c r="I11" s="40" t="s">
        <v>26</v>
      </c>
      <c r="J11" s="40" t="s">
        <v>26</v>
      </c>
      <c r="K11" s="40">
        <v>29</v>
      </c>
      <c r="L11" s="40">
        <v>29</v>
      </c>
      <c r="M11" s="40" t="s">
        <v>26</v>
      </c>
      <c r="N11" s="40" t="s">
        <v>26</v>
      </c>
      <c r="O11" s="40" t="s">
        <v>26</v>
      </c>
      <c r="P11" s="40">
        <v>16</v>
      </c>
      <c r="Q11" s="40">
        <v>16</v>
      </c>
      <c r="R11" s="163" t="s">
        <v>26</v>
      </c>
      <c r="S11" s="163">
        <v>16</v>
      </c>
      <c r="T11" s="40" t="s">
        <v>26</v>
      </c>
    </row>
    <row r="12" spans="2:20" s="41" customFormat="1" ht="15" customHeight="1">
      <c r="B12" s="118" t="s">
        <v>74</v>
      </c>
      <c r="C12" s="39">
        <v>44</v>
      </c>
      <c r="D12" s="39">
        <v>59</v>
      </c>
      <c r="E12" s="39">
        <v>49</v>
      </c>
      <c r="F12" s="39">
        <v>44</v>
      </c>
      <c r="G12" s="39">
        <v>196</v>
      </c>
      <c r="H12" s="39">
        <v>53</v>
      </c>
      <c r="I12" s="39">
        <v>52</v>
      </c>
      <c r="J12" s="39">
        <v>56</v>
      </c>
      <c r="K12" s="39">
        <v>40</v>
      </c>
      <c r="L12" s="39">
        <v>202</v>
      </c>
      <c r="M12" s="39">
        <v>34</v>
      </c>
      <c r="N12" s="39">
        <v>66</v>
      </c>
      <c r="O12" s="39">
        <v>53</v>
      </c>
      <c r="P12" s="39">
        <v>-160</v>
      </c>
      <c r="Q12" s="39">
        <v>-8</v>
      </c>
      <c r="R12" s="163">
        <v>34</v>
      </c>
      <c r="S12" s="163">
        <v>-160</v>
      </c>
      <c r="T12" s="39">
        <v>29</v>
      </c>
    </row>
    <row r="13" spans="2:20" s="41" customFormat="1" ht="25.5">
      <c r="B13" s="95" t="s">
        <v>243</v>
      </c>
      <c r="C13" s="40" t="s">
        <v>26</v>
      </c>
      <c r="D13" s="40" t="s">
        <v>26</v>
      </c>
      <c r="E13" s="40" t="s">
        <v>26</v>
      </c>
      <c r="F13" s="40" t="s">
        <v>26</v>
      </c>
      <c r="G13" s="40" t="s">
        <v>26</v>
      </c>
      <c r="H13" s="40" t="s">
        <v>26</v>
      </c>
      <c r="I13" s="40" t="s">
        <v>26</v>
      </c>
      <c r="J13" s="40" t="s">
        <v>26</v>
      </c>
      <c r="K13" s="40" t="s">
        <v>26</v>
      </c>
      <c r="L13" s="40" t="s">
        <v>26</v>
      </c>
      <c r="M13" s="40" t="s">
        <v>26</v>
      </c>
      <c r="N13" s="40" t="s">
        <v>26</v>
      </c>
      <c r="O13" s="40" t="s">
        <v>26</v>
      </c>
      <c r="P13" s="40">
        <v>31</v>
      </c>
      <c r="Q13" s="40">
        <v>31</v>
      </c>
      <c r="R13" s="163" t="s">
        <v>26</v>
      </c>
      <c r="S13" s="163">
        <v>31</v>
      </c>
      <c r="T13" s="40" t="s">
        <v>26</v>
      </c>
    </row>
    <row r="14" spans="2:20" s="41" customFormat="1" ht="15" customHeight="1">
      <c r="B14" s="118" t="s">
        <v>75</v>
      </c>
      <c r="C14" s="39">
        <v>8</v>
      </c>
      <c r="D14" s="39">
        <v>8</v>
      </c>
      <c r="E14" s="39">
        <v>39</v>
      </c>
      <c r="F14" s="39">
        <v>13</v>
      </c>
      <c r="G14" s="39">
        <v>68</v>
      </c>
      <c r="H14" s="39">
        <v>12</v>
      </c>
      <c r="I14" s="39">
        <v>42</v>
      </c>
      <c r="J14" s="39">
        <v>18</v>
      </c>
      <c r="K14" s="39">
        <v>27</v>
      </c>
      <c r="L14" s="39">
        <v>99</v>
      </c>
      <c r="M14" s="39">
        <v>7</v>
      </c>
      <c r="N14" s="39">
        <v>16</v>
      </c>
      <c r="O14" s="39">
        <v>27</v>
      </c>
      <c r="P14" s="39">
        <v>8</v>
      </c>
      <c r="Q14" s="39">
        <v>58</v>
      </c>
      <c r="R14" s="163">
        <v>6</v>
      </c>
      <c r="S14" s="163">
        <v>8</v>
      </c>
      <c r="T14" s="39">
        <v>5</v>
      </c>
    </row>
    <row r="15" spans="2:20" s="41" customFormat="1">
      <c r="B15" s="95" t="s">
        <v>96</v>
      </c>
      <c r="C15" s="40">
        <v>-1</v>
      </c>
      <c r="D15" s="40">
        <v>1</v>
      </c>
      <c r="E15" s="40" t="s">
        <v>26</v>
      </c>
      <c r="F15" s="40">
        <v>-5</v>
      </c>
      <c r="G15" s="40">
        <v>-5</v>
      </c>
      <c r="H15" s="40">
        <v>-7</v>
      </c>
      <c r="I15" s="40">
        <v>-25</v>
      </c>
      <c r="J15" s="40">
        <v>1</v>
      </c>
      <c r="K15" s="40">
        <v>-15</v>
      </c>
      <c r="L15" s="40">
        <v>-47</v>
      </c>
      <c r="M15" s="40" t="s">
        <v>26</v>
      </c>
      <c r="N15" s="40" t="s">
        <v>26</v>
      </c>
      <c r="O15" s="40">
        <v>-8</v>
      </c>
      <c r="P15" s="40">
        <v>-2</v>
      </c>
      <c r="Q15" s="40">
        <v>-11</v>
      </c>
      <c r="R15" s="163" t="s">
        <v>26</v>
      </c>
      <c r="S15" s="163">
        <v>-2</v>
      </c>
      <c r="T15" s="40">
        <v>-3</v>
      </c>
    </row>
    <row r="16" spans="2:20" s="41" customFormat="1" ht="15" customHeight="1">
      <c r="B16" s="118" t="s">
        <v>76</v>
      </c>
      <c r="C16" s="39">
        <v>-496</v>
      </c>
      <c r="D16" s="39">
        <v>-333</v>
      </c>
      <c r="E16" s="39">
        <v>-367</v>
      </c>
      <c r="F16" s="39">
        <v>-667</v>
      </c>
      <c r="G16" s="39">
        <v>-1863</v>
      </c>
      <c r="H16" s="39">
        <v>-496</v>
      </c>
      <c r="I16" s="39">
        <v>-726</v>
      </c>
      <c r="J16" s="39">
        <v>-892</v>
      </c>
      <c r="K16" s="39">
        <v>-1857</v>
      </c>
      <c r="L16" s="39">
        <v>-3971</v>
      </c>
      <c r="M16" s="39">
        <v>-2121</v>
      </c>
      <c r="N16" s="39">
        <v>-2040</v>
      </c>
      <c r="O16" s="39">
        <v>-3617</v>
      </c>
      <c r="P16" s="39">
        <v>-2924</v>
      </c>
      <c r="Q16" s="39">
        <v>-10702</v>
      </c>
      <c r="R16" s="163">
        <v>-2097</v>
      </c>
      <c r="S16" s="163">
        <v>-2809</v>
      </c>
      <c r="T16" s="39">
        <v>-1995</v>
      </c>
    </row>
    <row r="17" spans="1:21" s="41" customFormat="1" ht="25.5">
      <c r="B17" s="95" t="s">
        <v>244</v>
      </c>
      <c r="C17" s="40" t="s">
        <v>26</v>
      </c>
      <c r="D17" s="40">
        <v>-1</v>
      </c>
      <c r="E17" s="40" t="s">
        <v>26</v>
      </c>
      <c r="F17" s="40">
        <v>13</v>
      </c>
      <c r="G17" s="40">
        <v>13</v>
      </c>
      <c r="H17" s="40" t="s">
        <v>26</v>
      </c>
      <c r="I17" s="40">
        <v>-1</v>
      </c>
      <c r="J17" s="40" t="s">
        <v>26</v>
      </c>
      <c r="K17" s="40">
        <v>3</v>
      </c>
      <c r="L17" s="40">
        <v>1</v>
      </c>
      <c r="M17" s="40">
        <v>9</v>
      </c>
      <c r="N17" s="40">
        <v>-8</v>
      </c>
      <c r="O17" s="40">
        <v>-3</v>
      </c>
      <c r="P17" s="40">
        <v>103</v>
      </c>
      <c r="Q17" s="40">
        <v>102</v>
      </c>
      <c r="R17" s="163">
        <v>-1</v>
      </c>
      <c r="S17" s="163">
        <v>3</v>
      </c>
      <c r="T17" s="40">
        <v>2</v>
      </c>
    </row>
    <row r="18" spans="1:21" s="41" customFormat="1" ht="21.75" customHeight="1">
      <c r="B18" s="94" t="s">
        <v>237</v>
      </c>
      <c r="C18" s="39" t="s">
        <v>26</v>
      </c>
      <c r="D18" s="39">
        <v>-1</v>
      </c>
      <c r="E18" s="39" t="s">
        <v>26</v>
      </c>
      <c r="F18" s="39">
        <v>4</v>
      </c>
      <c r="G18" s="39">
        <v>3</v>
      </c>
      <c r="H18" s="39">
        <v>8</v>
      </c>
      <c r="I18" s="39" t="s">
        <v>26</v>
      </c>
      <c r="J18" s="39">
        <v>1</v>
      </c>
      <c r="K18" s="39">
        <v>26</v>
      </c>
      <c r="L18" s="39">
        <v>35</v>
      </c>
      <c r="M18" s="39">
        <v>1</v>
      </c>
      <c r="N18" s="39">
        <v>4</v>
      </c>
      <c r="O18" s="39">
        <v>1</v>
      </c>
      <c r="P18" s="39">
        <v>126</v>
      </c>
      <c r="Q18" s="39">
        <v>132</v>
      </c>
      <c r="R18" s="163">
        <v>1</v>
      </c>
      <c r="S18" s="163">
        <v>126</v>
      </c>
      <c r="T18" s="39">
        <v>2</v>
      </c>
    </row>
    <row r="19" spans="1:21" s="41" customFormat="1" ht="25.5">
      <c r="B19" s="148" t="s">
        <v>257</v>
      </c>
      <c r="C19" s="40" t="s">
        <v>26</v>
      </c>
      <c r="D19" s="40">
        <v>1</v>
      </c>
      <c r="E19" s="40">
        <v>-1</v>
      </c>
      <c r="F19" s="40" t="s">
        <v>26</v>
      </c>
      <c r="G19" s="40" t="s">
        <v>26</v>
      </c>
      <c r="H19" s="40" t="s">
        <v>26</v>
      </c>
      <c r="I19" s="40">
        <v>8</v>
      </c>
      <c r="J19" s="40" t="s">
        <v>26</v>
      </c>
      <c r="K19" s="40">
        <v>33</v>
      </c>
      <c r="L19" s="40">
        <v>41</v>
      </c>
      <c r="M19" s="40" t="s">
        <v>26</v>
      </c>
      <c r="N19" s="40" t="s">
        <v>26</v>
      </c>
      <c r="O19" s="40" t="s">
        <v>26</v>
      </c>
      <c r="P19" s="40" t="s">
        <v>26</v>
      </c>
      <c r="Q19" s="40" t="s">
        <v>26</v>
      </c>
      <c r="R19" s="163" t="s">
        <v>26</v>
      </c>
      <c r="S19" s="163" t="s">
        <v>26</v>
      </c>
      <c r="T19" s="40" t="s">
        <v>26</v>
      </c>
    </row>
    <row r="20" spans="1:21" s="41" customFormat="1" ht="15" customHeight="1">
      <c r="B20" s="118" t="s">
        <v>77</v>
      </c>
      <c r="C20" s="39">
        <v>-32</v>
      </c>
      <c r="D20" s="39">
        <v>-15</v>
      </c>
      <c r="E20" s="39">
        <v>-29</v>
      </c>
      <c r="F20" s="39">
        <v>-18</v>
      </c>
      <c r="G20" s="39">
        <v>-94</v>
      </c>
      <c r="H20" s="39">
        <v>-13</v>
      </c>
      <c r="I20" s="39">
        <v>-33</v>
      </c>
      <c r="J20" s="39">
        <v>-37</v>
      </c>
      <c r="K20" s="39">
        <v>-39</v>
      </c>
      <c r="L20" s="39">
        <v>-123</v>
      </c>
      <c r="M20" s="39">
        <v>-49</v>
      </c>
      <c r="N20" s="39">
        <v>-60</v>
      </c>
      <c r="O20" s="39">
        <v>-56</v>
      </c>
      <c r="P20" s="39">
        <v>-56</v>
      </c>
      <c r="Q20" s="39">
        <v>-221</v>
      </c>
      <c r="R20" s="163">
        <v>-48</v>
      </c>
      <c r="S20" s="163">
        <v>-56</v>
      </c>
      <c r="T20" s="39">
        <v>-47</v>
      </c>
    </row>
    <row r="21" spans="1:21" s="41" customFormat="1" ht="15" customHeight="1">
      <c r="B21" s="24" t="s">
        <v>130</v>
      </c>
      <c r="C21" s="40">
        <v>-105</v>
      </c>
      <c r="D21" s="40">
        <v>-97</v>
      </c>
      <c r="E21" s="40">
        <v>-100</v>
      </c>
      <c r="F21" s="40">
        <v>25</v>
      </c>
      <c r="G21" s="40">
        <v>-277</v>
      </c>
      <c r="H21" s="40">
        <v>-86</v>
      </c>
      <c r="I21" s="40">
        <v>-179</v>
      </c>
      <c r="J21" s="40">
        <v>-91</v>
      </c>
      <c r="K21" s="40">
        <v>-73</v>
      </c>
      <c r="L21" s="40">
        <v>-429</v>
      </c>
      <c r="M21" s="40">
        <v>-118</v>
      </c>
      <c r="N21" s="40">
        <v>-128</v>
      </c>
      <c r="O21" s="40">
        <v>-103</v>
      </c>
      <c r="P21" s="40">
        <v>-102</v>
      </c>
      <c r="Q21" s="40">
        <v>-451</v>
      </c>
      <c r="R21" s="163">
        <v>-107</v>
      </c>
      <c r="S21" s="163">
        <v>-94</v>
      </c>
      <c r="T21" s="40">
        <v>-116</v>
      </c>
    </row>
    <row r="22" spans="1:21" s="41" customFormat="1" ht="25.5">
      <c r="B22" s="94" t="s">
        <v>244</v>
      </c>
      <c r="C22" s="39" t="s">
        <v>26</v>
      </c>
      <c r="D22" s="39" t="s">
        <v>26</v>
      </c>
      <c r="E22" s="39" t="s">
        <v>26</v>
      </c>
      <c r="F22" s="39" t="s">
        <v>26</v>
      </c>
      <c r="G22" s="39" t="s">
        <v>26</v>
      </c>
      <c r="H22" s="39" t="s">
        <v>26</v>
      </c>
      <c r="I22" s="39" t="s">
        <v>26</v>
      </c>
      <c r="J22" s="39" t="s">
        <v>26</v>
      </c>
      <c r="K22" s="39">
        <v>1</v>
      </c>
      <c r="L22" s="39">
        <v>2</v>
      </c>
      <c r="M22" s="39" t="s">
        <v>26</v>
      </c>
      <c r="N22" s="39" t="s">
        <v>26</v>
      </c>
      <c r="O22" s="39" t="s">
        <v>26</v>
      </c>
      <c r="P22" s="39">
        <v>-1</v>
      </c>
      <c r="Q22" s="39">
        <v>-1</v>
      </c>
      <c r="R22" s="163" t="s">
        <v>26</v>
      </c>
      <c r="S22" s="163">
        <v>-1</v>
      </c>
      <c r="T22" s="39" t="s">
        <v>26</v>
      </c>
    </row>
    <row r="23" spans="1:21" s="41" customFormat="1" ht="28.5" customHeight="1">
      <c r="B23" s="95" t="s">
        <v>133</v>
      </c>
      <c r="C23" s="40" t="s">
        <v>26</v>
      </c>
      <c r="D23" s="40">
        <v>1</v>
      </c>
      <c r="E23" s="40" t="s">
        <v>26</v>
      </c>
      <c r="F23" s="40" t="s">
        <v>26</v>
      </c>
      <c r="G23" s="40">
        <v>1</v>
      </c>
      <c r="H23" s="40" t="s">
        <v>26</v>
      </c>
      <c r="I23" s="40">
        <v>34</v>
      </c>
      <c r="J23" s="40" t="s">
        <v>26</v>
      </c>
      <c r="K23" s="40">
        <v>2</v>
      </c>
      <c r="L23" s="40">
        <v>36</v>
      </c>
      <c r="M23" s="40" t="s">
        <v>26</v>
      </c>
      <c r="N23" s="40">
        <v>14</v>
      </c>
      <c r="O23" s="40" t="s">
        <v>26</v>
      </c>
      <c r="P23" s="40" t="s">
        <v>26</v>
      </c>
      <c r="Q23" s="40">
        <v>14</v>
      </c>
      <c r="R23" s="163" t="s">
        <v>26</v>
      </c>
      <c r="S23" s="163" t="s">
        <v>26</v>
      </c>
      <c r="T23" s="40" t="s">
        <v>26</v>
      </c>
    </row>
    <row r="24" spans="1:21" ht="25.5">
      <c r="B24" s="94" t="s">
        <v>257</v>
      </c>
      <c r="C24" s="39">
        <v>11</v>
      </c>
      <c r="D24" s="39">
        <v>17</v>
      </c>
      <c r="E24" s="39">
        <v>12</v>
      </c>
      <c r="F24" s="39">
        <v>-73</v>
      </c>
      <c r="G24" s="39">
        <v>-33</v>
      </c>
      <c r="H24" s="39">
        <v>9</v>
      </c>
      <c r="I24" s="39">
        <v>48</v>
      </c>
      <c r="J24" s="39">
        <v>12</v>
      </c>
      <c r="K24" s="39">
        <v>-8</v>
      </c>
      <c r="L24" s="39">
        <v>61</v>
      </c>
      <c r="M24" s="39">
        <v>3</v>
      </c>
      <c r="N24" s="39">
        <v>5</v>
      </c>
      <c r="O24" s="39">
        <v>7</v>
      </c>
      <c r="P24" s="39">
        <v>3</v>
      </c>
      <c r="Q24" s="39">
        <v>19</v>
      </c>
      <c r="R24" s="163">
        <v>3</v>
      </c>
      <c r="S24" s="163">
        <v>3</v>
      </c>
      <c r="T24" s="39">
        <v>5</v>
      </c>
    </row>
    <row r="25" spans="1:21" s="31" customFormat="1" ht="15" customHeight="1">
      <c r="B25" s="15" t="s">
        <v>197</v>
      </c>
      <c r="C25" s="84">
        <v>479</v>
      </c>
      <c r="D25" s="84">
        <v>265</v>
      </c>
      <c r="E25" s="84">
        <v>399</v>
      </c>
      <c r="F25" s="84">
        <v>500</v>
      </c>
      <c r="G25" s="84">
        <v>1643</v>
      </c>
      <c r="H25" s="169">
        <v>704</v>
      </c>
      <c r="I25" s="169">
        <v>636</v>
      </c>
      <c r="J25" s="169">
        <v>983</v>
      </c>
      <c r="K25" s="169">
        <v>1509</v>
      </c>
      <c r="L25" s="169">
        <v>3832</v>
      </c>
      <c r="M25" s="169">
        <v>1839</v>
      </c>
      <c r="N25" s="169">
        <v>1828</v>
      </c>
      <c r="O25" s="169">
        <v>2571</v>
      </c>
      <c r="P25" s="169">
        <v>1437</v>
      </c>
      <c r="Q25" s="169">
        <v>7675</v>
      </c>
      <c r="R25" s="168">
        <v>1332</v>
      </c>
      <c r="S25" s="168">
        <v>1258</v>
      </c>
      <c r="T25" s="169">
        <v>1142</v>
      </c>
    </row>
    <row r="26" spans="1:21" s="31" customFormat="1" ht="15" customHeight="1">
      <c r="B26" s="83"/>
      <c r="C26" s="84"/>
      <c r="D26" s="84"/>
      <c r="E26" s="84"/>
      <c r="F26" s="84"/>
      <c r="G26" s="84"/>
      <c r="H26" s="84"/>
      <c r="I26" s="84"/>
      <c r="J26" s="84"/>
      <c r="K26" s="84"/>
      <c r="L26" s="84"/>
      <c r="M26" s="84"/>
      <c r="N26" s="84"/>
      <c r="O26" s="84"/>
      <c r="P26" s="84"/>
      <c r="Q26" s="84"/>
      <c r="R26" s="84"/>
      <c r="S26" s="84"/>
      <c r="T26" s="84"/>
    </row>
    <row r="27" spans="1:21" s="31" customFormat="1" ht="15" customHeight="1">
      <c r="B27" s="183" t="s">
        <v>316</v>
      </c>
      <c r="C27" s="84"/>
      <c r="D27" s="84"/>
      <c r="E27" s="84"/>
      <c r="F27" s="84"/>
      <c r="G27" s="84"/>
      <c r="H27" s="84"/>
      <c r="I27" s="84"/>
      <c r="J27" s="84"/>
      <c r="K27" s="84"/>
      <c r="L27" s="84"/>
      <c r="M27" s="84"/>
      <c r="N27" s="84"/>
      <c r="O27" s="84"/>
      <c r="P27" s="84"/>
      <c r="Q27" s="84"/>
      <c r="R27" s="84"/>
      <c r="S27" s="84"/>
      <c r="T27" s="84"/>
    </row>
    <row r="28" spans="1:21" s="31" customFormat="1" ht="15" customHeight="1">
      <c r="B28" s="112" t="s">
        <v>199</v>
      </c>
      <c r="C28" s="84"/>
      <c r="D28" s="84"/>
      <c r="E28" s="84"/>
      <c r="F28" s="84"/>
      <c r="G28" s="84"/>
      <c r="H28" s="84"/>
      <c r="I28" s="84"/>
      <c r="J28" s="84"/>
      <c r="K28" s="84"/>
      <c r="L28" s="84"/>
      <c r="M28" s="84"/>
      <c r="N28" s="84"/>
      <c r="O28" s="84"/>
      <c r="P28" s="84"/>
      <c r="Q28" s="84"/>
      <c r="R28" s="84"/>
      <c r="S28" s="84"/>
      <c r="T28" s="84"/>
    </row>
    <row r="29" spans="1:21" ht="24.75" customHeight="1">
      <c r="A29" s="16"/>
      <c r="B29" s="176"/>
      <c r="C29" s="176"/>
      <c r="D29" s="176"/>
      <c r="E29" s="176"/>
      <c r="F29" s="176"/>
      <c r="G29" s="176"/>
      <c r="H29" s="176"/>
      <c r="I29" s="128"/>
      <c r="J29" s="128"/>
      <c r="K29" s="128"/>
      <c r="L29" s="128"/>
      <c r="M29" s="128"/>
      <c r="N29" s="128"/>
      <c r="O29" s="128"/>
      <c r="P29" s="128"/>
      <c r="Q29" s="128"/>
      <c r="R29" s="128"/>
      <c r="S29" s="128"/>
      <c r="T29" s="128"/>
      <c r="U29" s="16"/>
    </row>
    <row r="30" spans="1:21" ht="12.75" customHeight="1">
      <c r="A30" s="16"/>
      <c r="B30" s="177"/>
      <c r="C30" s="177"/>
      <c r="D30" s="177"/>
      <c r="E30" s="177"/>
      <c r="F30" s="177"/>
      <c r="G30" s="177"/>
      <c r="H30" s="177"/>
      <c r="I30" s="96"/>
      <c r="J30" s="96"/>
      <c r="K30" s="96"/>
      <c r="L30" s="96"/>
      <c r="M30" s="96"/>
      <c r="N30" s="96"/>
      <c r="O30" s="96"/>
      <c r="P30" s="96"/>
      <c r="Q30" s="96"/>
      <c r="R30" s="96"/>
      <c r="S30" s="96"/>
      <c r="T30" s="96"/>
      <c r="U30" s="16"/>
    </row>
    <row r="31" spans="1:21">
      <c r="A31" s="16"/>
      <c r="B31" s="16"/>
      <c r="F31" s="16"/>
      <c r="G31" s="16"/>
      <c r="U31" s="16"/>
    </row>
    <row r="32" spans="1:21">
      <c r="A32" s="16"/>
      <c r="B32" s="16"/>
      <c r="F32" s="16"/>
      <c r="G32" s="16"/>
      <c r="U32" s="16"/>
    </row>
  </sheetData>
  <mergeCells count="2">
    <mergeCell ref="B29:H29"/>
    <mergeCell ref="B30:H30"/>
  </mergeCells>
  <pageMargins left="0.70866141732283505" right="0.70866141732283505" top="0.94803149606299197" bottom="0.94803149606299197" header="0.31496062992126" footer="0.31496062992126"/>
  <pageSetup paperSize="9" scale="43"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BA11-EE70-4BA1-885A-786AD5F3DA9F}">
  <sheetPr>
    <tabColor theme="7" tint="0.79998168889431442"/>
  </sheetPr>
  <dimension ref="A2:AJ32"/>
  <sheetViews>
    <sheetView view="pageBreakPreview" zoomScale="90" zoomScaleNormal="100" zoomScaleSheetLayoutView="90" zoomScalePageLayoutView="85" workbookViewId="0"/>
  </sheetViews>
  <sheetFormatPr defaultColWidth="0" defaultRowHeight="12.75" outlineLevelCol="1"/>
  <cols>
    <col min="1" max="1" width="2.44140625" style="7" customWidth="1"/>
    <col min="2" max="2" width="40.44140625" style="7" customWidth="1"/>
    <col min="3" max="7" width="13.44140625" style="7" hidden="1" customWidth="1" outlineLevel="1"/>
    <col min="8" max="8" width="13.44140625" style="7" customWidth="1" collapsed="1"/>
    <col min="9" max="17" width="13.44140625" style="7" customWidth="1"/>
    <col min="18" max="19" width="13.44140625" style="7" customWidth="1" outlineLevel="1"/>
    <col min="20" max="20" width="13.44140625" style="7" customWidth="1"/>
    <col min="21" max="21" width="2.44140625" style="7" customWidth="1"/>
    <col min="22" max="36" width="0" style="7" hidden="1" customWidth="1"/>
    <col min="37" max="16384" width="9.44140625" style="7" hidden="1"/>
  </cols>
  <sheetData>
    <row r="2" spans="2:20" ht="26.25">
      <c r="B2" s="8" t="s">
        <v>97</v>
      </c>
      <c r="E2" s="8"/>
      <c r="F2" s="8"/>
      <c r="G2" s="8"/>
      <c r="H2" s="8"/>
      <c r="I2" s="8"/>
      <c r="J2" s="8"/>
      <c r="K2" s="8"/>
      <c r="L2" s="8"/>
      <c r="M2" s="8"/>
      <c r="N2" s="8"/>
      <c r="O2" s="8"/>
      <c r="P2" s="8"/>
      <c r="Q2" s="8"/>
      <c r="R2" s="8"/>
      <c r="S2" s="8"/>
    </row>
    <row r="3" spans="2:20">
      <c r="B3" s="9"/>
      <c r="C3" s="9"/>
      <c r="D3" s="9"/>
      <c r="E3" s="9"/>
      <c r="F3" s="9"/>
      <c r="G3" s="9"/>
      <c r="H3" s="9"/>
      <c r="I3" s="9"/>
      <c r="J3" s="9"/>
      <c r="K3" s="9"/>
      <c r="L3" s="9"/>
      <c r="M3" s="9"/>
      <c r="N3" s="9"/>
      <c r="O3" s="9"/>
      <c r="P3" s="9"/>
      <c r="Q3" s="9"/>
      <c r="R3" s="9"/>
      <c r="S3" s="9"/>
      <c r="T3" s="9"/>
    </row>
    <row r="5" spans="2:20" ht="36" customHeight="1">
      <c r="B5" s="72" t="s">
        <v>21</v>
      </c>
      <c r="C5" s="80" t="s">
        <v>169</v>
      </c>
      <c r="D5" s="80" t="s">
        <v>170</v>
      </c>
      <c r="E5" s="80" t="s">
        <v>171</v>
      </c>
      <c r="F5" s="80" t="s">
        <v>172</v>
      </c>
      <c r="G5" s="80" t="s">
        <v>173</v>
      </c>
      <c r="H5" s="82" t="s">
        <v>174</v>
      </c>
      <c r="I5" s="82" t="s">
        <v>220</v>
      </c>
      <c r="J5" s="82" t="s">
        <v>224</v>
      </c>
      <c r="K5" s="80" t="s">
        <v>239</v>
      </c>
      <c r="L5" s="80" t="s">
        <v>240</v>
      </c>
      <c r="M5" s="80" t="s">
        <v>265</v>
      </c>
      <c r="N5" s="80" t="s">
        <v>271</v>
      </c>
      <c r="O5" s="80" t="s">
        <v>276</v>
      </c>
      <c r="P5" s="80" t="s">
        <v>281</v>
      </c>
      <c r="Q5" s="80" t="s">
        <v>282</v>
      </c>
      <c r="R5" s="160" t="s">
        <v>314</v>
      </c>
      <c r="S5" s="160" t="s">
        <v>315</v>
      </c>
      <c r="T5" s="80" t="s">
        <v>307</v>
      </c>
    </row>
    <row r="6" spans="2:20" ht="14.25" customHeight="1">
      <c r="B6" s="19"/>
      <c r="C6" s="33"/>
      <c r="D6" s="33"/>
      <c r="E6" s="19"/>
      <c r="F6" s="19"/>
      <c r="G6" s="19"/>
      <c r="H6" s="19"/>
      <c r="I6" s="33"/>
      <c r="J6" s="33"/>
      <c r="K6" s="33"/>
      <c r="L6" s="33"/>
      <c r="M6" s="33"/>
      <c r="N6" s="33"/>
      <c r="O6" s="33"/>
      <c r="P6" s="33"/>
      <c r="Q6" s="33"/>
      <c r="R6" s="163"/>
      <c r="S6" s="163"/>
      <c r="T6" s="19"/>
    </row>
    <row r="7" spans="2:20" ht="15" customHeight="1">
      <c r="B7" s="37" t="s">
        <v>98</v>
      </c>
      <c r="C7" s="38">
        <v>30</v>
      </c>
      <c r="D7" s="38">
        <v>26</v>
      </c>
      <c r="E7" s="38">
        <v>27</v>
      </c>
      <c r="F7" s="38">
        <v>31</v>
      </c>
      <c r="G7" s="38">
        <v>114</v>
      </c>
      <c r="H7" s="38">
        <v>30</v>
      </c>
      <c r="I7" s="38">
        <v>29</v>
      </c>
      <c r="J7" s="38">
        <v>32</v>
      </c>
      <c r="K7" s="38">
        <v>37</v>
      </c>
      <c r="L7" s="38">
        <v>128</v>
      </c>
      <c r="M7" s="38">
        <v>28</v>
      </c>
      <c r="N7" s="38">
        <v>40</v>
      </c>
      <c r="O7" s="38">
        <v>50</v>
      </c>
      <c r="P7" s="38">
        <v>69</v>
      </c>
      <c r="Q7" s="38">
        <v>187</v>
      </c>
      <c r="R7" s="163">
        <v>20</v>
      </c>
      <c r="S7" s="163">
        <v>54</v>
      </c>
      <c r="T7" s="38">
        <v>48</v>
      </c>
    </row>
    <row r="8" spans="2:20" ht="15" customHeight="1">
      <c r="B8" s="27" t="s">
        <v>99</v>
      </c>
      <c r="C8" s="39" t="s">
        <v>26</v>
      </c>
      <c r="D8" s="39">
        <v>5</v>
      </c>
      <c r="E8" s="39">
        <v>1</v>
      </c>
      <c r="F8" s="39">
        <v>2</v>
      </c>
      <c r="G8" s="39">
        <v>8</v>
      </c>
      <c r="H8" s="39">
        <v>1</v>
      </c>
      <c r="I8" s="39">
        <v>2</v>
      </c>
      <c r="J8" s="39">
        <v>3</v>
      </c>
      <c r="K8" s="39">
        <v>1</v>
      </c>
      <c r="L8" s="39">
        <v>7</v>
      </c>
      <c r="M8" s="39" t="s">
        <v>26</v>
      </c>
      <c r="N8" s="39" t="s">
        <v>26</v>
      </c>
      <c r="O8" s="39" t="s">
        <v>26</v>
      </c>
      <c r="P8" s="39">
        <v>1</v>
      </c>
      <c r="Q8" s="39">
        <v>3</v>
      </c>
      <c r="R8" s="163" t="s">
        <v>26</v>
      </c>
      <c r="S8" s="163">
        <v>1</v>
      </c>
      <c r="T8" s="39">
        <v>2</v>
      </c>
    </row>
    <row r="9" spans="2:20" ht="15" customHeight="1">
      <c r="B9" s="24" t="s">
        <v>161</v>
      </c>
      <c r="C9" s="40">
        <v>2</v>
      </c>
      <c r="D9" s="40" t="s">
        <v>26</v>
      </c>
      <c r="E9" s="40" t="s">
        <v>26</v>
      </c>
      <c r="F9" s="40" t="s">
        <v>26</v>
      </c>
      <c r="G9" s="40" t="s">
        <v>26</v>
      </c>
      <c r="H9" s="40">
        <v>82</v>
      </c>
      <c r="I9" s="40" t="s">
        <v>26</v>
      </c>
      <c r="J9" s="40">
        <v>15</v>
      </c>
      <c r="K9" s="40">
        <v>-27</v>
      </c>
      <c r="L9" s="40">
        <v>41</v>
      </c>
      <c r="M9" s="40">
        <v>6</v>
      </c>
      <c r="N9" s="40">
        <v>286</v>
      </c>
      <c r="O9" s="40">
        <v>267</v>
      </c>
      <c r="P9" s="40" t="s">
        <v>26</v>
      </c>
      <c r="Q9" s="40">
        <v>159</v>
      </c>
      <c r="R9" s="163">
        <v>6</v>
      </c>
      <c r="S9" s="163" t="s">
        <v>26</v>
      </c>
      <c r="T9" s="40">
        <v>21</v>
      </c>
    </row>
    <row r="10" spans="2:20" ht="15" customHeight="1">
      <c r="B10" s="27" t="s">
        <v>100</v>
      </c>
      <c r="C10" s="39" t="s">
        <v>26</v>
      </c>
      <c r="D10" s="39">
        <v>18</v>
      </c>
      <c r="E10" s="39">
        <v>96</v>
      </c>
      <c r="F10" s="39">
        <v>38</v>
      </c>
      <c r="G10" s="39">
        <v>92</v>
      </c>
      <c r="H10" s="39" t="s">
        <v>26</v>
      </c>
      <c r="I10" s="39">
        <v>21</v>
      </c>
      <c r="J10" s="39" t="s">
        <v>26</v>
      </c>
      <c r="K10" s="39" t="s">
        <v>26</v>
      </c>
      <c r="L10" s="39" t="s">
        <v>26</v>
      </c>
      <c r="M10" s="39" t="s">
        <v>26</v>
      </c>
      <c r="N10" s="39" t="s">
        <v>26</v>
      </c>
      <c r="O10" s="39" t="s">
        <v>26</v>
      </c>
      <c r="P10" s="39">
        <v>305</v>
      </c>
      <c r="Q10" s="39" t="s">
        <v>26</v>
      </c>
      <c r="R10" s="163" t="s">
        <v>26</v>
      </c>
      <c r="S10" s="163">
        <v>305</v>
      </c>
      <c r="T10" s="39" t="s">
        <v>26</v>
      </c>
    </row>
    <row r="11" spans="2:20" ht="15" customHeight="1">
      <c r="B11" s="24" t="s">
        <v>101</v>
      </c>
      <c r="C11" s="40" t="s">
        <v>26</v>
      </c>
      <c r="D11" s="40">
        <v>3</v>
      </c>
      <c r="E11" s="40">
        <v>2</v>
      </c>
      <c r="F11" s="40" t="s">
        <v>26</v>
      </c>
      <c r="G11" s="40">
        <v>5</v>
      </c>
      <c r="H11" s="40" t="s">
        <v>26</v>
      </c>
      <c r="I11" s="40">
        <v>2</v>
      </c>
      <c r="J11" s="40">
        <v>2</v>
      </c>
      <c r="K11" s="40">
        <v>2</v>
      </c>
      <c r="L11" s="40">
        <v>6</v>
      </c>
      <c r="M11" s="40" t="s">
        <v>26</v>
      </c>
      <c r="N11" s="40">
        <v>1</v>
      </c>
      <c r="O11" s="40">
        <v>2</v>
      </c>
      <c r="P11" s="40">
        <v>3</v>
      </c>
      <c r="Q11" s="40">
        <v>6</v>
      </c>
      <c r="R11" s="163" t="s">
        <v>26</v>
      </c>
      <c r="S11" s="163">
        <v>3</v>
      </c>
      <c r="T11" s="40">
        <v>3</v>
      </c>
    </row>
    <row r="12" spans="2:20" ht="15" customHeight="1">
      <c r="B12" s="27" t="s">
        <v>102</v>
      </c>
      <c r="C12" s="39" t="s">
        <v>26</v>
      </c>
      <c r="D12" s="39" t="s">
        <v>26</v>
      </c>
      <c r="E12" s="39">
        <v>2</v>
      </c>
      <c r="F12" s="39">
        <v>-1</v>
      </c>
      <c r="G12" s="39">
        <v>1</v>
      </c>
      <c r="H12" s="39" t="s">
        <v>26</v>
      </c>
      <c r="I12" s="39" t="s">
        <v>26</v>
      </c>
      <c r="J12" s="39" t="s">
        <v>26</v>
      </c>
      <c r="K12" s="39" t="s">
        <v>26</v>
      </c>
      <c r="L12" s="39" t="s">
        <v>26</v>
      </c>
      <c r="M12" s="39" t="s">
        <v>26</v>
      </c>
      <c r="N12" s="39">
        <v>1</v>
      </c>
      <c r="O12" s="39">
        <v>3</v>
      </c>
      <c r="P12" s="39">
        <v>2</v>
      </c>
      <c r="Q12" s="39">
        <v>5</v>
      </c>
      <c r="R12" s="163">
        <v>1</v>
      </c>
      <c r="S12" s="163">
        <v>2</v>
      </c>
      <c r="T12" s="39" t="s">
        <v>26</v>
      </c>
    </row>
    <row r="13" spans="2:20" s="31" customFormat="1" ht="15" customHeight="1">
      <c r="B13" s="15" t="s">
        <v>80</v>
      </c>
      <c r="C13" s="35">
        <v>32</v>
      </c>
      <c r="D13" s="35">
        <v>52</v>
      </c>
      <c r="E13" s="35">
        <v>128</v>
      </c>
      <c r="F13" s="35">
        <v>70</v>
      </c>
      <c r="G13" s="35">
        <v>220</v>
      </c>
      <c r="H13" s="35">
        <v>113</v>
      </c>
      <c r="I13" s="35">
        <v>54</v>
      </c>
      <c r="J13" s="35">
        <v>52</v>
      </c>
      <c r="K13" s="35">
        <v>12</v>
      </c>
      <c r="L13" s="35">
        <v>182</v>
      </c>
      <c r="M13" s="35">
        <v>34</v>
      </c>
      <c r="N13" s="35">
        <v>329</v>
      </c>
      <c r="O13" s="35">
        <v>322</v>
      </c>
      <c r="P13" s="35">
        <v>381</v>
      </c>
      <c r="Q13" s="35">
        <v>360</v>
      </c>
      <c r="R13" s="168">
        <v>26</v>
      </c>
      <c r="S13" s="168">
        <v>365</v>
      </c>
      <c r="T13" s="35">
        <v>74</v>
      </c>
    </row>
    <row r="14" spans="2:20" ht="15" customHeight="1">
      <c r="B14" s="27"/>
      <c r="C14" s="39"/>
      <c r="D14" s="39"/>
      <c r="E14" s="39"/>
      <c r="F14" s="39"/>
      <c r="G14" s="39"/>
      <c r="H14" s="39"/>
      <c r="I14" s="39"/>
      <c r="J14" s="39"/>
      <c r="K14" s="39"/>
      <c r="L14" s="39"/>
      <c r="M14" s="39"/>
      <c r="N14" s="39"/>
      <c r="O14" s="39"/>
      <c r="P14" s="39"/>
      <c r="Q14" s="39"/>
      <c r="R14" s="163"/>
      <c r="S14" s="163"/>
      <c r="T14" s="39"/>
    </row>
    <row r="15" spans="2:20" ht="15" customHeight="1">
      <c r="B15" s="24" t="s">
        <v>103</v>
      </c>
      <c r="C15" s="40">
        <v>19</v>
      </c>
      <c r="D15" s="40">
        <v>20</v>
      </c>
      <c r="E15" s="40">
        <v>21</v>
      </c>
      <c r="F15" s="40">
        <v>21</v>
      </c>
      <c r="G15" s="40">
        <v>80</v>
      </c>
      <c r="H15" s="40">
        <v>16</v>
      </c>
      <c r="I15" s="40">
        <v>14</v>
      </c>
      <c r="J15" s="40">
        <v>13</v>
      </c>
      <c r="K15" s="40">
        <v>15</v>
      </c>
      <c r="L15" s="40">
        <v>58</v>
      </c>
      <c r="M15" s="40">
        <v>14</v>
      </c>
      <c r="N15" s="40">
        <v>15</v>
      </c>
      <c r="O15" s="40">
        <v>13</v>
      </c>
      <c r="P15" s="40">
        <v>17</v>
      </c>
      <c r="Q15" s="40">
        <v>59</v>
      </c>
      <c r="R15" s="163">
        <v>14</v>
      </c>
      <c r="S15" s="163">
        <v>17</v>
      </c>
      <c r="T15" s="40">
        <v>16</v>
      </c>
    </row>
    <row r="16" spans="2:20" ht="15" customHeight="1">
      <c r="B16" s="27" t="s">
        <v>287</v>
      </c>
      <c r="C16" s="39" t="s">
        <v>26</v>
      </c>
      <c r="D16" s="39" t="s">
        <v>26</v>
      </c>
      <c r="E16" s="39" t="s">
        <v>26</v>
      </c>
      <c r="F16" s="39" t="s">
        <v>26</v>
      </c>
      <c r="G16" s="39" t="s">
        <v>26</v>
      </c>
      <c r="H16" s="39" t="s">
        <v>26</v>
      </c>
      <c r="I16" s="39" t="s">
        <v>26</v>
      </c>
      <c r="J16" s="39" t="s">
        <v>26</v>
      </c>
      <c r="K16" s="39" t="s">
        <v>26</v>
      </c>
      <c r="L16" s="39" t="s">
        <v>26</v>
      </c>
      <c r="M16" s="39" t="s">
        <v>26</v>
      </c>
      <c r="N16" s="39" t="s">
        <v>26</v>
      </c>
      <c r="O16" s="39" t="s">
        <v>26</v>
      </c>
      <c r="P16" s="39">
        <v>2</v>
      </c>
      <c r="Q16" s="39">
        <v>2</v>
      </c>
      <c r="R16" s="163" t="s">
        <v>26</v>
      </c>
      <c r="S16" s="163">
        <v>2</v>
      </c>
      <c r="T16" s="39">
        <v>2</v>
      </c>
    </row>
    <row r="17" spans="1:21" ht="15" customHeight="1">
      <c r="B17" s="24" t="s">
        <v>134</v>
      </c>
      <c r="C17" s="40">
        <v>-10</v>
      </c>
      <c r="D17" s="40">
        <v>-11</v>
      </c>
      <c r="E17" s="40">
        <v>-11</v>
      </c>
      <c r="F17" s="40">
        <v>-9</v>
      </c>
      <c r="G17" s="40">
        <v>-41</v>
      </c>
      <c r="H17" s="40">
        <v>-4</v>
      </c>
      <c r="I17" s="40">
        <v>-5</v>
      </c>
      <c r="J17" s="40">
        <v>-5</v>
      </c>
      <c r="K17" s="40">
        <v>-5</v>
      </c>
      <c r="L17" s="40">
        <v>-19</v>
      </c>
      <c r="M17" s="40">
        <v>-6</v>
      </c>
      <c r="N17" s="40">
        <v>-6</v>
      </c>
      <c r="O17" s="40">
        <v>-6</v>
      </c>
      <c r="P17" s="40">
        <v>-5</v>
      </c>
      <c r="Q17" s="40">
        <v>-23</v>
      </c>
      <c r="R17" s="163">
        <v>-6</v>
      </c>
      <c r="S17" s="163">
        <v>-5</v>
      </c>
      <c r="T17" s="40">
        <v>-1</v>
      </c>
    </row>
    <row r="18" spans="1:21" ht="15" customHeight="1">
      <c r="B18" s="27" t="s">
        <v>104</v>
      </c>
      <c r="C18" s="39" t="s">
        <v>26</v>
      </c>
      <c r="D18" s="39">
        <v>37</v>
      </c>
      <c r="E18" s="39">
        <v>118</v>
      </c>
      <c r="F18" s="39">
        <v>108</v>
      </c>
      <c r="G18" s="39">
        <v>261</v>
      </c>
      <c r="H18" s="39" t="s">
        <v>26</v>
      </c>
      <c r="I18" s="39">
        <v>29</v>
      </c>
      <c r="J18" s="39" t="s">
        <v>26</v>
      </c>
      <c r="K18" s="39" t="s">
        <v>26</v>
      </c>
      <c r="L18" s="39" t="s">
        <v>26</v>
      </c>
      <c r="M18" s="39" t="s">
        <v>26</v>
      </c>
      <c r="N18" s="39" t="s">
        <v>26</v>
      </c>
      <c r="O18" s="39" t="s">
        <v>26</v>
      </c>
      <c r="P18" s="39">
        <v>401</v>
      </c>
      <c r="Q18" s="39" t="s">
        <v>26</v>
      </c>
      <c r="R18" s="163" t="s">
        <v>26</v>
      </c>
      <c r="S18" s="163">
        <v>401</v>
      </c>
      <c r="T18" s="39" t="s">
        <v>26</v>
      </c>
    </row>
    <row r="19" spans="1:21">
      <c r="B19" s="24" t="s">
        <v>291</v>
      </c>
      <c r="C19" s="40" t="s">
        <v>26</v>
      </c>
      <c r="D19" s="40" t="s">
        <v>26</v>
      </c>
      <c r="E19" s="40" t="s">
        <v>26</v>
      </c>
      <c r="F19" s="40" t="s">
        <v>26</v>
      </c>
      <c r="G19" s="40" t="s">
        <v>26</v>
      </c>
      <c r="H19" s="40" t="s">
        <v>26</v>
      </c>
      <c r="I19" s="40" t="s">
        <v>26</v>
      </c>
      <c r="J19" s="40" t="s">
        <v>26</v>
      </c>
      <c r="K19" s="40">
        <v>3</v>
      </c>
      <c r="L19" s="40">
        <v>3</v>
      </c>
      <c r="M19" s="40" t="s">
        <v>26</v>
      </c>
      <c r="N19" s="40">
        <v>6</v>
      </c>
      <c r="O19" s="40" t="s">
        <v>26</v>
      </c>
      <c r="P19" s="40" t="s">
        <v>26</v>
      </c>
      <c r="Q19" s="40">
        <v>6</v>
      </c>
      <c r="R19" s="163" t="s">
        <v>26</v>
      </c>
      <c r="S19" s="163" t="s">
        <v>26</v>
      </c>
      <c r="T19" s="40" t="s">
        <v>26</v>
      </c>
    </row>
    <row r="20" spans="1:21" ht="15" customHeight="1">
      <c r="B20" s="27" t="s">
        <v>251</v>
      </c>
      <c r="C20" s="39" t="s">
        <v>26</v>
      </c>
      <c r="D20" s="39" t="s">
        <v>26</v>
      </c>
      <c r="E20" s="39" t="s">
        <v>26</v>
      </c>
      <c r="F20" s="39">
        <v>7</v>
      </c>
      <c r="G20" s="39">
        <v>7</v>
      </c>
      <c r="H20" s="39" t="s">
        <v>26</v>
      </c>
      <c r="I20" s="39" t="s">
        <v>26</v>
      </c>
      <c r="J20" s="39" t="s">
        <v>26</v>
      </c>
      <c r="K20" s="39">
        <v>1</v>
      </c>
      <c r="L20" s="39">
        <v>1</v>
      </c>
      <c r="M20" s="39" t="s">
        <v>26</v>
      </c>
      <c r="N20" s="39" t="s">
        <v>26</v>
      </c>
      <c r="O20" s="39" t="s">
        <v>26</v>
      </c>
      <c r="P20" s="39" t="s">
        <v>26</v>
      </c>
      <c r="Q20" s="39" t="s">
        <v>26</v>
      </c>
      <c r="R20" s="163" t="s">
        <v>26</v>
      </c>
      <c r="S20" s="163" t="s">
        <v>26</v>
      </c>
      <c r="T20" s="39" t="s">
        <v>26</v>
      </c>
    </row>
    <row r="21" spans="1:21" ht="15" customHeight="1">
      <c r="B21" s="24" t="s">
        <v>162</v>
      </c>
      <c r="C21" s="40">
        <v>60</v>
      </c>
      <c r="D21" s="40" t="s">
        <v>26</v>
      </c>
      <c r="E21" s="40" t="s">
        <v>26</v>
      </c>
      <c r="F21" s="40" t="s">
        <v>26</v>
      </c>
      <c r="G21" s="40" t="s">
        <v>26</v>
      </c>
      <c r="H21" s="40">
        <v>141</v>
      </c>
      <c r="I21" s="40" t="s">
        <v>26</v>
      </c>
      <c r="J21" s="40">
        <v>76</v>
      </c>
      <c r="K21" s="40">
        <v>56</v>
      </c>
      <c r="L21" s="40">
        <v>252</v>
      </c>
      <c r="M21" s="40">
        <v>58</v>
      </c>
      <c r="N21" s="40">
        <v>322</v>
      </c>
      <c r="O21" s="40">
        <v>315</v>
      </c>
      <c r="P21" s="40" t="s">
        <v>26</v>
      </c>
      <c r="Q21" s="40">
        <v>389</v>
      </c>
      <c r="R21" s="163">
        <v>58</v>
      </c>
      <c r="S21" s="163" t="s">
        <v>26</v>
      </c>
      <c r="T21" s="40">
        <v>49</v>
      </c>
    </row>
    <row r="22" spans="1:21" ht="15" customHeight="1">
      <c r="B22" s="27" t="s">
        <v>105</v>
      </c>
      <c r="C22" s="39">
        <v>11</v>
      </c>
      <c r="D22" s="39">
        <v>10</v>
      </c>
      <c r="E22" s="39">
        <v>11</v>
      </c>
      <c r="F22" s="39">
        <v>12</v>
      </c>
      <c r="G22" s="39">
        <v>44</v>
      </c>
      <c r="H22" s="39">
        <v>6</v>
      </c>
      <c r="I22" s="39">
        <v>6</v>
      </c>
      <c r="J22" s="39">
        <v>6</v>
      </c>
      <c r="K22" s="39">
        <v>8</v>
      </c>
      <c r="L22" s="39">
        <v>26</v>
      </c>
      <c r="M22" s="39">
        <v>10</v>
      </c>
      <c r="N22" s="39">
        <v>11</v>
      </c>
      <c r="O22" s="39">
        <v>12</v>
      </c>
      <c r="P22" s="39">
        <v>4</v>
      </c>
      <c r="Q22" s="39">
        <v>37</v>
      </c>
      <c r="R22" s="163">
        <v>9</v>
      </c>
      <c r="S22" s="163">
        <v>4</v>
      </c>
      <c r="T22" s="39">
        <v>19</v>
      </c>
    </row>
    <row r="23" spans="1:21" ht="15" customHeight="1">
      <c r="B23" s="24" t="s">
        <v>292</v>
      </c>
      <c r="C23" s="40" t="s">
        <v>26</v>
      </c>
      <c r="D23" s="40">
        <v>75</v>
      </c>
      <c r="E23" s="40">
        <v>16</v>
      </c>
      <c r="F23" s="40">
        <v>1</v>
      </c>
      <c r="G23" s="40">
        <v>92</v>
      </c>
      <c r="H23" s="40" t="s">
        <v>26</v>
      </c>
      <c r="I23" s="40" t="s">
        <v>26</v>
      </c>
      <c r="J23" s="40" t="s">
        <v>26</v>
      </c>
      <c r="K23" s="40" t="s">
        <v>26</v>
      </c>
      <c r="L23" s="40" t="s">
        <v>26</v>
      </c>
      <c r="M23" s="40">
        <v>1004</v>
      </c>
      <c r="N23" s="40">
        <v>1</v>
      </c>
      <c r="O23" s="40">
        <v>1</v>
      </c>
      <c r="P23" s="40">
        <v>-1</v>
      </c>
      <c r="Q23" s="40">
        <v>1005</v>
      </c>
      <c r="R23" s="163">
        <v>1003</v>
      </c>
      <c r="S23" s="163" t="s">
        <v>26</v>
      </c>
      <c r="T23" s="40">
        <v>8</v>
      </c>
    </row>
    <row r="24" spans="1:21" ht="15" customHeight="1">
      <c r="B24" s="27" t="s">
        <v>106</v>
      </c>
      <c r="C24" s="39" t="s">
        <v>26</v>
      </c>
      <c r="D24" s="39">
        <v>1</v>
      </c>
      <c r="E24" s="39" t="s">
        <v>26</v>
      </c>
      <c r="F24" s="39" t="s">
        <v>26</v>
      </c>
      <c r="G24" s="39">
        <v>2</v>
      </c>
      <c r="H24" s="39" t="s">
        <v>26</v>
      </c>
      <c r="I24" s="39">
        <v>1</v>
      </c>
      <c r="J24" s="39">
        <v>2</v>
      </c>
      <c r="K24" s="39">
        <v>-1</v>
      </c>
      <c r="L24" s="39">
        <v>1</v>
      </c>
      <c r="M24" s="39">
        <v>12</v>
      </c>
      <c r="N24" s="39">
        <v>3</v>
      </c>
      <c r="O24" s="39">
        <v>6</v>
      </c>
      <c r="P24" s="39">
        <v>3</v>
      </c>
      <c r="Q24" s="39">
        <v>23</v>
      </c>
      <c r="R24" s="163">
        <v>12</v>
      </c>
      <c r="S24" s="163">
        <v>3</v>
      </c>
      <c r="T24" s="39">
        <v>4</v>
      </c>
    </row>
    <row r="25" spans="1:21" s="31" customFormat="1" ht="15" customHeight="1">
      <c r="B25" s="15" t="s">
        <v>81</v>
      </c>
      <c r="C25" s="35">
        <v>80</v>
      </c>
      <c r="D25" s="35">
        <v>132</v>
      </c>
      <c r="E25" s="35">
        <v>155</v>
      </c>
      <c r="F25" s="35">
        <v>140</v>
      </c>
      <c r="G25" s="35">
        <v>445</v>
      </c>
      <c r="H25" s="35">
        <v>159</v>
      </c>
      <c r="I25" s="35">
        <v>45</v>
      </c>
      <c r="J25" s="35">
        <v>92</v>
      </c>
      <c r="K25" s="35">
        <v>77</v>
      </c>
      <c r="L25" s="35">
        <v>323</v>
      </c>
      <c r="M25" s="35">
        <v>1092</v>
      </c>
      <c r="N25" s="35">
        <v>351</v>
      </c>
      <c r="O25" s="35">
        <v>341</v>
      </c>
      <c r="P25" s="35">
        <v>421</v>
      </c>
      <c r="Q25" s="35">
        <v>1499</v>
      </c>
      <c r="R25" s="168">
        <v>1090</v>
      </c>
      <c r="S25" s="168">
        <v>424</v>
      </c>
      <c r="T25" s="35">
        <v>98</v>
      </c>
    </row>
    <row r="26" spans="1:21" ht="15" customHeight="1">
      <c r="B26" s="27"/>
      <c r="C26" s="39"/>
      <c r="D26" s="39"/>
      <c r="E26" s="39"/>
      <c r="F26" s="39"/>
      <c r="G26" s="39"/>
      <c r="H26" s="39"/>
      <c r="I26" s="39"/>
      <c r="J26" s="39"/>
      <c r="K26" s="39"/>
      <c r="L26" s="39"/>
      <c r="M26" s="39"/>
      <c r="N26" s="39"/>
      <c r="O26" s="39"/>
      <c r="P26" s="39"/>
      <c r="Q26" s="39"/>
      <c r="R26" s="163"/>
      <c r="S26" s="163"/>
      <c r="T26" s="39"/>
    </row>
    <row r="27" spans="1:21" s="31" customFormat="1" ht="15" customHeight="1">
      <c r="B27" s="15" t="s">
        <v>107</v>
      </c>
      <c r="C27" s="35">
        <v>-48</v>
      </c>
      <c r="D27" s="35">
        <v>-80</v>
      </c>
      <c r="E27" s="35">
        <v>-27</v>
      </c>
      <c r="F27" s="35">
        <v>-70</v>
      </c>
      <c r="G27" s="35">
        <v>-225</v>
      </c>
      <c r="H27" s="35">
        <v>-46</v>
      </c>
      <c r="I27" s="35">
        <v>9</v>
      </c>
      <c r="J27" s="35">
        <v>-40</v>
      </c>
      <c r="K27" s="35">
        <v>-65</v>
      </c>
      <c r="L27" s="35">
        <v>-141</v>
      </c>
      <c r="M27" s="35">
        <v>-1058</v>
      </c>
      <c r="N27" s="35">
        <v>-22</v>
      </c>
      <c r="O27" s="35">
        <v>-18</v>
      </c>
      <c r="P27" s="35">
        <v>-41</v>
      </c>
      <c r="Q27" s="35">
        <v>-1139</v>
      </c>
      <c r="R27" s="168">
        <v>-1064</v>
      </c>
      <c r="S27" s="168">
        <v>-59</v>
      </c>
      <c r="T27" s="35">
        <v>-24</v>
      </c>
    </row>
    <row r="28" spans="1:21" s="31" customFormat="1" ht="15" customHeight="1">
      <c r="B28" s="83"/>
      <c r="C28" s="84"/>
      <c r="D28" s="84"/>
      <c r="E28" s="84"/>
      <c r="F28" s="84"/>
      <c r="G28" s="84"/>
      <c r="H28" s="84"/>
      <c r="I28" s="84"/>
      <c r="J28" s="84"/>
      <c r="K28" s="84"/>
      <c r="L28" s="84"/>
      <c r="M28" s="84"/>
      <c r="N28" s="84"/>
      <c r="O28" s="84"/>
      <c r="P28" s="84"/>
      <c r="Q28" s="84"/>
      <c r="R28" s="84"/>
      <c r="S28" s="84"/>
      <c r="T28" s="84"/>
    </row>
    <row r="29" spans="1:21" ht="15">
      <c r="A29" s="16"/>
      <c r="B29" s="183" t="s">
        <v>316</v>
      </c>
      <c r="C29" s="23"/>
      <c r="D29" s="23"/>
      <c r="E29" s="16"/>
      <c r="F29" s="16"/>
      <c r="G29" s="16"/>
      <c r="H29" s="16"/>
      <c r="I29" s="16"/>
      <c r="J29" s="16"/>
      <c r="K29" s="16"/>
      <c r="L29" s="16"/>
      <c r="M29" s="16"/>
      <c r="N29" s="16"/>
      <c r="O29" s="16"/>
      <c r="P29" s="16"/>
      <c r="Q29" s="16"/>
      <c r="R29" s="16"/>
      <c r="S29" s="16"/>
      <c r="T29" s="16"/>
      <c r="U29" s="16"/>
    </row>
    <row r="30" spans="1:21">
      <c r="A30" s="16"/>
      <c r="B30" s="16"/>
      <c r="E30" s="16"/>
      <c r="F30" s="16"/>
      <c r="G30" s="16"/>
      <c r="H30" s="16"/>
      <c r="I30" s="16"/>
      <c r="J30" s="16"/>
      <c r="K30" s="16"/>
      <c r="L30" s="16"/>
      <c r="M30" s="16"/>
      <c r="N30" s="16"/>
      <c r="O30" s="16"/>
      <c r="P30" s="16"/>
      <c r="Q30" s="16"/>
      <c r="R30" s="16"/>
      <c r="S30" s="16"/>
      <c r="T30" s="16"/>
      <c r="U30" s="16"/>
    </row>
    <row r="31" spans="1:21">
      <c r="A31" s="16"/>
      <c r="B31" s="16"/>
      <c r="E31" s="16"/>
      <c r="F31" s="16"/>
      <c r="G31" s="16"/>
      <c r="H31" s="16"/>
      <c r="I31" s="16"/>
      <c r="J31" s="16"/>
      <c r="K31" s="16"/>
      <c r="L31" s="16"/>
      <c r="M31" s="16"/>
      <c r="N31" s="16"/>
      <c r="O31" s="16"/>
      <c r="P31" s="16"/>
      <c r="Q31" s="16"/>
      <c r="R31" s="16"/>
      <c r="S31" s="16"/>
      <c r="T31" s="16"/>
      <c r="U31" s="16"/>
    </row>
    <row r="32" spans="1:21">
      <c r="A32" s="16"/>
      <c r="B32" s="16"/>
      <c r="E32" s="16"/>
      <c r="F32" s="16"/>
      <c r="G32" s="16"/>
      <c r="H32" s="16"/>
      <c r="I32" s="16"/>
      <c r="J32" s="16"/>
      <c r="K32" s="16"/>
      <c r="L32" s="16"/>
      <c r="M32" s="16"/>
      <c r="N32" s="16"/>
      <c r="O32" s="16"/>
      <c r="P32" s="16"/>
      <c r="Q32" s="16"/>
      <c r="R32" s="16"/>
      <c r="S32" s="16"/>
      <c r="T32" s="16"/>
      <c r="U32" s="16"/>
    </row>
  </sheetData>
  <pageMargins left="0.70866141732283505" right="0.70866141732283505" top="0.94803149606299197" bottom="0.94803149606299197" header="0.31496062992126" footer="0.31496062992126"/>
  <pageSetup paperSize="9" scale="4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2.7.201.85348</Revision>
</Application>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5f93ac1-4661-48d4-bf66-39c64cf24c0f">
      <Terms xmlns="http://schemas.microsoft.com/office/infopath/2007/PartnerControls"/>
    </lcf76f155ced4ddcb4097134ff3c332f>
    <TaxCatchAll xmlns="aa6ebf06-d807-406e-8ee5-cbe7fed8b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4CEDCADAC95D4482F9B6782183FF62" ma:contentTypeVersion="12" ma:contentTypeDescription="Create a new document." ma:contentTypeScope="" ma:versionID="6b21ec787d707b7393b549217b6f03f9">
  <xsd:schema xmlns:xsd="http://www.w3.org/2001/XMLSchema" xmlns:xs="http://www.w3.org/2001/XMLSchema" xmlns:p="http://schemas.microsoft.com/office/2006/metadata/properties" xmlns:ns2="05f93ac1-4661-48d4-bf66-39c64cf24c0f" xmlns:ns3="aa6ebf06-d807-406e-8ee5-cbe7fed8b459" targetNamespace="http://schemas.microsoft.com/office/2006/metadata/properties" ma:root="true" ma:fieldsID="1475ff7344b7d6458b0ff7b8547dbdec" ns2:_="" ns3:_="">
    <xsd:import namespace="05f93ac1-4661-48d4-bf66-39c64cf24c0f"/>
    <xsd:import namespace="aa6ebf06-d807-406e-8ee5-cbe7fed8b45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93ac1-4661-48d4-bf66-39c64cf24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5b3ff74-99ae-412c-a5fd-6f692d6e4c3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ebf06-d807-406e-8ee5-cbe7fed8b4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5be2bf7-33e3-4901-8d0a-0baf21d3bdf6}" ma:internalName="TaxCatchAll" ma:showField="CatchAllData" ma:web="aa6ebf06-d807-406e-8ee5-cbe7fed8b4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A02814-9024-4CE6-81CE-8DDDB920DE8E}">
  <ds:schemaRefs>
    <ds:schemaRef ds:uri="http://www.sap.com/cof/excel/application"/>
  </ds:schemaRefs>
</ds:datastoreItem>
</file>

<file path=customXml/itemProps2.xml><?xml version="1.0" encoding="utf-8"?>
<ds:datastoreItem xmlns:ds="http://schemas.openxmlformats.org/officeDocument/2006/customXml" ds:itemID="{55559FD3-E39D-41DA-8DF3-169B9D2393BD}">
  <ds:schemaRefs>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ad678478-4497-48fe-990c-ffc357677494"/>
    <ds:schemaRef ds:uri="http://schemas.microsoft.com/office/infopath/2007/PartnerControls"/>
    <ds:schemaRef ds:uri="http://purl.org/dc/terms/"/>
    <ds:schemaRef ds:uri="http://schemas.openxmlformats.org/package/2006/metadata/core-properties"/>
    <ds:schemaRef ds:uri="a5f7a7aa-cdf6-4389-a73c-4593e7310aba"/>
  </ds:schemaRefs>
</ds:datastoreItem>
</file>

<file path=customXml/itemProps3.xml><?xml version="1.0" encoding="utf-8"?>
<ds:datastoreItem xmlns:ds="http://schemas.openxmlformats.org/officeDocument/2006/customXml" ds:itemID="{39B5E748-414E-4814-A145-7A557A8AA274}"/>
</file>

<file path=customXml/itemProps4.xml><?xml version="1.0" encoding="utf-8"?>
<ds:datastoreItem xmlns:ds="http://schemas.openxmlformats.org/officeDocument/2006/customXml" ds:itemID="{F88D52D6-BB2C-405F-A6FB-B5D69E8D3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Cover</vt:lpstr>
      <vt:lpstr>Selected KPI's</vt:lpstr>
      <vt:lpstr>Statement of Cash Flows</vt:lpstr>
      <vt:lpstr>Balance Sheet</vt:lpstr>
      <vt:lpstr>Income Statement</vt:lpstr>
      <vt:lpstr>Revenues</vt:lpstr>
      <vt:lpstr>OPEX</vt:lpstr>
      <vt:lpstr>EBITDAX</vt:lpstr>
      <vt:lpstr>Financial Result</vt:lpstr>
      <vt:lpstr>Adjusted Net Income</vt:lpstr>
      <vt:lpstr>Segment Reporting</vt:lpstr>
      <vt:lpstr>Production per Region</vt:lpstr>
      <vt:lpstr>Revenues per Region</vt:lpstr>
      <vt:lpstr>Realised Prices</vt:lpstr>
      <vt:lpstr>EBITDAX per Region</vt:lpstr>
      <vt:lpstr>Capex per Region</vt:lpstr>
      <vt:lpstr>Production Costs per Region</vt:lpstr>
      <vt:lpstr>EXPEX per Region</vt:lpstr>
      <vt:lpstr>Reserves per Region</vt:lpstr>
      <vt:lpstr>Notes</vt:lpstr>
      <vt:lpstr>'Adjusted Net Income'!Print_Area</vt:lpstr>
      <vt:lpstr>'Balance Sheet'!Print_Area</vt:lpstr>
      <vt:lpstr>'Capex per Region'!Print_Area</vt:lpstr>
      <vt:lpstr>Cover!Print_Area</vt:lpstr>
      <vt:lpstr>EBITDAX!Print_Area</vt:lpstr>
      <vt:lpstr>'EBITDAX per Region'!Print_Area</vt:lpstr>
      <vt:lpstr>'EXPEX per Region'!Print_Area</vt:lpstr>
      <vt:lpstr>'Financial Result'!Print_Area</vt:lpstr>
      <vt:lpstr>'Income Statement'!Print_Area</vt:lpstr>
      <vt:lpstr>Notes!Print_Area</vt:lpstr>
      <vt:lpstr>OPEX!Print_Area</vt:lpstr>
      <vt:lpstr>'Production Costs per Region'!Print_Area</vt:lpstr>
      <vt:lpstr>'Production per Region'!Print_Area</vt:lpstr>
      <vt:lpstr>'Realised Prices'!Print_Area</vt:lpstr>
      <vt:lpstr>'Reserves per Region'!Print_Area</vt:lpstr>
      <vt:lpstr>Revenues!Print_Area</vt:lpstr>
      <vt:lpstr>'Revenues per Region'!Print_Area</vt:lpstr>
      <vt:lpstr>'Segment Reporting'!Print_Area</vt:lpstr>
      <vt:lpstr>'Selected KPI''s'!Print_Area</vt:lpstr>
      <vt:lpstr>'Statement of Cash Flows'!Print_Area</vt:lpstr>
      <vt:lpstr>'Reserves per Region'!Print_Titles</vt:lpstr>
      <vt:lpstr>'Segment Reporting'!Print_Titles</vt:lpstr>
      <vt:lpstr>'Selected KPI''s'!Print_Titles</vt:lpstr>
    </vt:vector>
  </TitlesOfParts>
  <Manager/>
  <Company>Wintershall Dea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Vollmer, Marc</dc:creator>
  <cp:keywords>Public</cp:keywords>
  <dc:description/>
  <cp:lastModifiedBy>Marc Vollmer</cp:lastModifiedBy>
  <cp:revision/>
  <cp:lastPrinted>2021-10-25T10:25:39Z</cp:lastPrinted>
  <dcterms:created xsi:type="dcterms:W3CDTF">2019-10-09T14:53:09Z</dcterms:created>
  <dcterms:modified xsi:type="dcterms:W3CDTF">2023-04-25T15:42:07Z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eDocumentsID">
    <vt:lpwstr>09a5e7f2-548f-490a-a9ca-a970a8b54cab</vt:lpwstr>
  </property>
  <property fmtid="{D5CDD505-2E9C-101B-9397-08002B2CF9AE}" pid="3" name="Project">
    <vt:lpwstr>ibdroot</vt:lpwstr>
  </property>
  <property fmtid="{D5CDD505-2E9C-101B-9397-08002B2CF9AE}" pid="4" name="TitusGUID">
    <vt:lpwstr>1f4ef240-e40d-4960-9e28-553aa919bf6a</vt:lpwstr>
  </property>
  <property fmtid="{D5CDD505-2E9C-101B-9397-08002B2CF9AE}" pid="5" name="Classification">
    <vt:lpwstr>I</vt:lpwstr>
  </property>
  <property fmtid="{D5CDD505-2E9C-101B-9397-08002B2CF9AE}" pid="6" name="db.comClassification">
    <vt:lpwstr>Public</vt:lpwstr>
  </property>
  <property fmtid="{D5CDD505-2E9C-101B-9397-08002B2CF9AE}" pid="7" name="ContentTypeId">
    <vt:lpwstr>0x0101001A4CEDCADAC95D4482F9B6782183FF62</vt:lpwstr>
  </property>
  <property fmtid="{D5CDD505-2E9C-101B-9397-08002B2CF9AE}" pid="8" name="CustomUiType">
    <vt:lpwstr>2</vt:lpwstr>
  </property>
  <property fmtid="{D5CDD505-2E9C-101B-9397-08002B2CF9AE}" pid="9" name="MediaServiceImageTags">
    <vt:lpwstr/>
  </property>
</Properties>
</file>